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2. CENSO\pob municipios y comunas\"/>
    </mc:Choice>
  </mc:AlternateContent>
  <bookViews>
    <workbookView xWindow="0" yWindow="0" windowWidth="11520" windowHeight="7620" firstSheet="2" activeTab="3"/>
  </bookViews>
  <sheets>
    <sheet name="Departamentos" sheetId="7" r:id="rId1"/>
    <sheet name="Resumen" sheetId="6" r:id="rId2"/>
    <sheet name="Municipios" sheetId="2" r:id="rId3"/>
    <sheet name="Comunas" sheetId="1" r:id="rId4"/>
  </sheets>
  <definedNames>
    <definedName name="_xlnm._FilterDatabase" localSheetId="3" hidden="1">Comunas!$B$4:$C$97</definedName>
    <definedName name="_xlnm.Database">Comunas!$B$4:$C$97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2" l="1"/>
  <c r="F8" i="6" l="1"/>
  <c r="E8" i="6"/>
  <c r="D8" i="6"/>
  <c r="E110" i="1"/>
  <c r="F110" i="1"/>
  <c r="D110" i="1"/>
  <c r="E98" i="1"/>
  <c r="F98" i="1"/>
  <c r="D98" i="1"/>
  <c r="G22" i="7"/>
  <c r="D24" i="2"/>
  <c r="C22" i="7" l="1"/>
  <c r="C5" i="6"/>
  <c r="H22" i="7" l="1"/>
  <c r="E24" i="2" l="1"/>
  <c r="F24" i="2"/>
  <c r="C24" i="2"/>
  <c r="C6" i="6"/>
  <c r="C7" i="6" s="1"/>
  <c r="C8" i="6" l="1"/>
</calcChain>
</file>

<file path=xl/sharedStrings.xml><?xml version="1.0" encoding="utf-8"?>
<sst xmlns="http://schemas.openxmlformats.org/spreadsheetml/2006/main" count="195" uniqueCount="155">
  <si>
    <t>BUENA VISTA</t>
  </si>
  <si>
    <t>MUNICIPALIDAD DE SIMOCA</t>
  </si>
  <si>
    <t>TACO RALO</t>
  </si>
  <si>
    <t>LAMADRID</t>
  </si>
  <si>
    <t>SAN FELIPE Y SANTA BARBARA</t>
  </si>
  <si>
    <t>AMAICHA DEL VALLE</t>
  </si>
  <si>
    <t>EL TIMBO</t>
  </si>
  <si>
    <t>ANCAJULI</t>
  </si>
  <si>
    <t>LOS NOGALES</t>
  </si>
  <si>
    <t>EL NARANJO Y EL SUNCHAL</t>
  </si>
  <si>
    <t>LA ESPERANZA</t>
  </si>
  <si>
    <t>EL CADILLAL</t>
  </si>
  <si>
    <t>TAPIA</t>
  </si>
  <si>
    <t>COLALAO DEL VALLE</t>
  </si>
  <si>
    <t>CHOROMORO</t>
  </si>
  <si>
    <t>MUNICIPALIDAD DE TRANCAS</t>
  </si>
  <si>
    <t>SAN PEDRO DE COLALAO</t>
  </si>
  <si>
    <t>CEVIL REDONDO</t>
  </si>
  <si>
    <t>MUNICIPALIDAD DE YERBA BUENA</t>
  </si>
  <si>
    <t>LOS PUESTOS</t>
  </si>
  <si>
    <t>RANCHILLOS Y SAN MIGUEL</t>
  </si>
  <si>
    <t>AGUA DULCE Y LA SOLEDAD</t>
  </si>
  <si>
    <t>VILLA PADRE MONTI</t>
  </si>
  <si>
    <t>LA FLORIDA Y LUISIANA</t>
  </si>
  <si>
    <t>LOS RALOS</t>
  </si>
  <si>
    <t>LA RAMADA Y LA CRUZ</t>
  </si>
  <si>
    <t>LOS PEREZ</t>
  </si>
  <si>
    <t>ESTACION ARAOZ Y TACANAS</t>
  </si>
  <si>
    <t>EL MOJON</t>
  </si>
  <si>
    <t>GARMENDIA</t>
  </si>
  <si>
    <t>LAS CEJAS</t>
  </si>
  <si>
    <t>MUNICIPALIDAD DE MONTEROS</t>
  </si>
  <si>
    <t>MUNICIPALIDAD DE LAS TALITAS</t>
  </si>
  <si>
    <t>MUNICIPALIDAD DE TAFI VIEJO</t>
  </si>
  <si>
    <t>EL PUESTITO</t>
  </si>
  <si>
    <t>MUNICIPALIDAD DE BURRUYACU</t>
  </si>
  <si>
    <t>7 DE ABRIL</t>
  </si>
  <si>
    <t>MUNICIPALIDAD DE BELLA VISTA</t>
  </si>
  <si>
    <t>LAS TALAS</t>
  </si>
  <si>
    <t>QUILMES Y LOS SUELDOS</t>
  </si>
  <si>
    <t>LOS GOMEZ</t>
  </si>
  <si>
    <t>ESQUINA Y MANCOPA</t>
  </si>
  <si>
    <t>SAN ANDRES</t>
  </si>
  <si>
    <t>EL BRACHO Y EL CEVILAR</t>
  </si>
  <si>
    <t>EL NARANJITO</t>
  </si>
  <si>
    <t>HUASA PAMPA</t>
  </si>
  <si>
    <t>ESCABA</t>
  </si>
  <si>
    <t>MUNICIPALIDAD DE LA COCHA</t>
  </si>
  <si>
    <t>EL SACRIFICIO</t>
  </si>
  <si>
    <t>SAN IGNACIO</t>
  </si>
  <si>
    <t>MUNICIPALIDAD DE GRANEROS</t>
  </si>
  <si>
    <t>ACHERAL</t>
  </si>
  <si>
    <t>RIO COLORADO</t>
  </si>
  <si>
    <t>MANUELA PEDRAZA</t>
  </si>
  <si>
    <t>SAN PABLO Y VILLA NOUGUES</t>
  </si>
  <si>
    <t>COLOMBRES</t>
  </si>
  <si>
    <t>MUNICIPALIDAD DE SAN MIGUEL DE TUCUMAN</t>
  </si>
  <si>
    <t>MUNICIPALIDAD DE BANDA DEL RIO SALI</t>
  </si>
  <si>
    <t>SAN JOSE DE LA COCHA</t>
  </si>
  <si>
    <t>YANIMA</t>
  </si>
  <si>
    <t>MUNICIPALIDAD DE JUAN BAUTISTA ALBERDI</t>
  </si>
  <si>
    <t>MONTEAGUDO</t>
  </si>
  <si>
    <t>EL POLEAR</t>
  </si>
  <si>
    <t>SANTA ANA</t>
  </si>
  <si>
    <t>ATAHONA</t>
  </si>
  <si>
    <t>MEDINA</t>
  </si>
  <si>
    <t>ALTO VERDE Y LOS GUCHEA</t>
  </si>
  <si>
    <t>SAN PEDRO Y SAN ANTONIO</t>
  </si>
  <si>
    <t>GASTONA Y BELICHA</t>
  </si>
  <si>
    <t>MUNICIPALIDAD DE CONCEPCION</t>
  </si>
  <si>
    <t>PAMPA MAYO</t>
  </si>
  <si>
    <t>ALPACHIRI Y EL MOLINO</t>
  </si>
  <si>
    <t>ARCADIA</t>
  </si>
  <si>
    <t>VILLA QUINTEROS</t>
  </si>
  <si>
    <t>CAPITAN CACERES</t>
  </si>
  <si>
    <t>SOLDADO MALDONADO</t>
  </si>
  <si>
    <t>LOS SOSA</t>
  </si>
  <si>
    <t>EL CERCADO</t>
  </si>
  <si>
    <t>SANTA LUCIA</t>
  </si>
  <si>
    <t>MUNICIPALIDAD DE LULES</t>
  </si>
  <si>
    <t>MUNICIPALIDAD DE FAMAILLA</t>
  </si>
  <si>
    <t>TENIENTE BERDINA</t>
  </si>
  <si>
    <t>EL MOLLAR</t>
  </si>
  <si>
    <t>MUNICIPALIDAD DE TAFI DEL VALLE</t>
  </si>
  <si>
    <t>CIUDACITA</t>
  </si>
  <si>
    <t>RIO CHICO Y NUEVA TRINIDAD</t>
  </si>
  <si>
    <t>MUNICIPALIDAD DE AGUILARES</t>
  </si>
  <si>
    <t>MONTE BELLO</t>
  </si>
  <si>
    <t>SARGENTO MOYA</t>
  </si>
  <si>
    <t>RIO SECO</t>
  </si>
  <si>
    <t>AMBERES</t>
  </si>
  <si>
    <t>SANTA CRUZ Y LA TUNA</t>
  </si>
  <si>
    <t>DELFIN GALLO</t>
  </si>
  <si>
    <t>MUNICIPALIDAD DE ALDERETES</t>
  </si>
  <si>
    <t>RACO</t>
  </si>
  <si>
    <t>EL MANANTIAL</t>
  </si>
  <si>
    <t>SAN JAVIER</t>
  </si>
  <si>
    <t>Nombre</t>
  </si>
  <si>
    <t>Orden Nº</t>
  </si>
  <si>
    <t>Varón</t>
  </si>
  <si>
    <t>Mujer</t>
  </si>
  <si>
    <t>Total</t>
  </si>
  <si>
    <t>CHICLIGASTA</t>
  </si>
  <si>
    <t>EL CHAÑAR</t>
  </si>
  <si>
    <t>LA TRINIDAD</t>
  </si>
  <si>
    <t>LEALES</t>
  </si>
  <si>
    <t>LEON ROUGES Y STA. ROSA</t>
  </si>
  <si>
    <t>LOS BULACIO Y LOS VILLAGRA</t>
  </si>
  <si>
    <t>LOS PEREYRA</t>
  </si>
  <si>
    <t>LOS SARMIENTOS Y LA TIPA</t>
  </si>
  <si>
    <t>MANUEL GARCIA FERNÁNDEZ</t>
  </si>
  <si>
    <t>PIEDRABUENA</t>
  </si>
  <si>
    <t>RUMI PUNCO</t>
  </si>
  <si>
    <t>SANTA ROSA DE LEALES Y LAGUNA BLAN</t>
  </si>
  <si>
    <t>VILLA BELGRANO</t>
  </si>
  <si>
    <t>YERBA BUENA (SIMOCA)</t>
  </si>
  <si>
    <t>ZONA RURAL</t>
  </si>
  <si>
    <t>Superficie KM2 (1)</t>
  </si>
  <si>
    <t>(2) Fuente: REDATAM - CENSO 2010 (INDEC)</t>
  </si>
  <si>
    <t>(1) Fuente: Dirección General de Catastro</t>
  </si>
  <si>
    <t>Comunas</t>
  </si>
  <si>
    <t>Municipios</t>
  </si>
  <si>
    <t>Cantidad</t>
  </si>
  <si>
    <t>Zona rural (3)</t>
  </si>
  <si>
    <t>Departamento / Partido</t>
  </si>
  <si>
    <t>Burruyacú</t>
  </si>
  <si>
    <t>Capital</t>
  </si>
  <si>
    <t>Chicligasta</t>
  </si>
  <si>
    <t>Cruz Alta</t>
  </si>
  <si>
    <t>Graneros</t>
  </si>
  <si>
    <t>Juan B. Alberdi</t>
  </si>
  <si>
    <t>La Cocha</t>
  </si>
  <si>
    <t>Leales</t>
  </si>
  <si>
    <t>Lules</t>
  </si>
  <si>
    <t>Monteros</t>
  </si>
  <si>
    <t>Río Chico</t>
  </si>
  <si>
    <t>Simoca</t>
  </si>
  <si>
    <t>Tafí del Valle</t>
  </si>
  <si>
    <t>Tafí Viejo</t>
  </si>
  <si>
    <t>Trancas</t>
  </si>
  <si>
    <t>Yerba Buena</t>
  </si>
  <si>
    <r>
      <rPr>
        <b/>
        <sz val="11"/>
        <color theme="1"/>
        <rFont val="Calibri"/>
        <family val="2"/>
        <scheme val="minor"/>
      </rPr>
      <t xml:space="preserve">Cuadro 2 - </t>
    </r>
    <r>
      <rPr>
        <sz val="11"/>
        <color theme="1"/>
        <rFont val="Calibri"/>
        <family val="2"/>
        <scheme val="minor"/>
      </rPr>
      <t>Organización municipal de Tucumán</t>
    </r>
  </si>
  <si>
    <t>Población 2010(2)</t>
  </si>
  <si>
    <t>Población 2010 (2)</t>
  </si>
  <si>
    <t>Código</t>
  </si>
  <si>
    <t>De INDEC salen las siguientes Zonas Rurales:</t>
  </si>
  <si>
    <t>(3) Zona Rural: área clasificada por INDEC. Superficie calculada como diferencia.</t>
  </si>
  <si>
    <r>
      <t xml:space="preserve">Cuadro 4 - </t>
    </r>
    <r>
      <rPr>
        <sz val="11"/>
        <color theme="1"/>
        <rFont val="Calibri"/>
        <family val="2"/>
        <scheme val="minor"/>
      </rPr>
      <t>Comunas rurales de la provincia de Tucumán. Superficie y población por sexo.</t>
    </r>
  </si>
  <si>
    <r>
      <t xml:space="preserve">Cuadro 3 - </t>
    </r>
    <r>
      <rPr>
        <sz val="11"/>
        <color theme="1"/>
        <rFont val="Calibri"/>
        <family val="2"/>
        <scheme val="minor"/>
      </rPr>
      <t>Municipios de la provincia de Tucumán. Superficie y población por sexo.</t>
    </r>
  </si>
  <si>
    <r>
      <rPr>
        <b/>
        <sz val="11"/>
        <color theme="1"/>
        <rFont val="Calibri"/>
        <family val="2"/>
        <scheme val="minor"/>
      </rPr>
      <t xml:space="preserve">Cuadro 1 - </t>
    </r>
    <r>
      <rPr>
        <sz val="11"/>
        <color theme="1"/>
        <rFont val="Calibri"/>
        <family val="2"/>
        <scheme val="minor"/>
      </rPr>
      <t>Departamentos de la provincia de Tucumán. Población por sexo y superficie.</t>
    </r>
  </si>
  <si>
    <t>Famallá</t>
  </si>
  <si>
    <t>Vivienda (2)</t>
  </si>
  <si>
    <t>Hogar (2)</t>
  </si>
  <si>
    <t>BENJAMIN ARAOZ Y EL TAJAMAR</t>
  </si>
  <si>
    <t>Viviendas 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</si>
</sst>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18" fillId="0" borderId="0"/>
  </cellStyleXfs>
  <cellXfs count="75">
    <xf numFmtId="0" fontId="0" fillId="0" borderId="0" xfId="0"/>
    <xf numFmtId="1" fontId="16" fillId="33" borderId="10" xfId="0" applyNumberFormat="1" applyFont="1" applyFill="1" applyBorder="1" applyAlignment="1">
      <alignment horizontal="center" vertical="center"/>
    </xf>
    <xf numFmtId="1" fontId="16" fillId="33" borderId="10" xfId="0" applyNumberFormat="1" applyFont="1" applyFill="1" applyBorder="1" applyAlignment="1">
      <alignment horizontal="center"/>
    </xf>
    <xf numFmtId="0" fontId="16" fillId="34" borderId="0" xfId="0" applyFont="1" applyFill="1"/>
    <xf numFmtId="0" fontId="0" fillId="34" borderId="0" xfId="0" applyFill="1"/>
    <xf numFmtId="0" fontId="0" fillId="34" borderId="17" xfId="0" applyFill="1" applyBorder="1" applyAlignment="1">
      <alignment horizontal="center"/>
    </xf>
    <xf numFmtId="164" fontId="0" fillId="34" borderId="12" xfId="42" applyNumberFormat="1" applyFont="1" applyFill="1" applyBorder="1" applyAlignment="1">
      <alignment horizontal="left"/>
    </xf>
    <xf numFmtId="164" fontId="0" fillId="34" borderId="12" xfId="42" applyNumberFormat="1" applyFont="1" applyFill="1" applyBorder="1" applyAlignment="1">
      <alignment horizontal="center"/>
    </xf>
    <xf numFmtId="0" fontId="0" fillId="34" borderId="16" xfId="0" applyFill="1" applyBorder="1" applyAlignment="1">
      <alignment horizontal="center"/>
    </xf>
    <xf numFmtId="1" fontId="0" fillId="34" borderId="0" xfId="0" applyNumberFormat="1" applyFill="1" applyBorder="1"/>
    <xf numFmtId="1" fontId="0" fillId="34" borderId="0" xfId="0" applyNumberFormat="1" applyFill="1"/>
    <xf numFmtId="164" fontId="0" fillId="34" borderId="0" xfId="42" applyNumberFormat="1" applyFont="1" applyFill="1"/>
    <xf numFmtId="0" fontId="16" fillId="34" borderId="27" xfId="0" applyFont="1" applyFill="1" applyBorder="1"/>
    <xf numFmtId="164" fontId="0" fillId="34" borderId="27" xfId="42" applyNumberFormat="1" applyFont="1" applyFill="1" applyBorder="1"/>
    <xf numFmtId="1" fontId="0" fillId="34" borderId="0" xfId="0" applyNumberFormat="1" applyFill="1" applyAlignment="1">
      <alignment horizontal="center"/>
    </xf>
    <xf numFmtId="1" fontId="0" fillId="34" borderId="14" xfId="0" applyNumberFormat="1" applyFill="1" applyBorder="1" applyAlignment="1">
      <alignment horizontal="center"/>
    </xf>
    <xf numFmtId="1" fontId="0" fillId="34" borderId="12" xfId="0" applyNumberFormat="1" applyFill="1" applyBorder="1" applyAlignment="1">
      <alignment horizontal="center"/>
    </xf>
    <xf numFmtId="1" fontId="16" fillId="34" borderId="20" xfId="0" applyNumberFormat="1" applyFont="1" applyFill="1" applyBorder="1" applyAlignment="1">
      <alignment horizontal="center"/>
    </xf>
    <xf numFmtId="1" fontId="0" fillId="34" borderId="24" xfId="0" applyNumberFormat="1" applyFill="1" applyBorder="1" applyAlignment="1">
      <alignment horizontal="center"/>
    </xf>
    <xf numFmtId="0" fontId="0" fillId="34" borderId="24" xfId="0" applyFill="1" applyBorder="1"/>
    <xf numFmtId="0" fontId="0" fillId="34" borderId="12" xfId="0" applyFill="1" applyBorder="1"/>
    <xf numFmtId="1" fontId="0" fillId="34" borderId="26" xfId="0" applyNumberFormat="1" applyFill="1" applyBorder="1" applyAlignment="1">
      <alignment horizontal="center"/>
    </xf>
    <xf numFmtId="0" fontId="0" fillId="34" borderId="26" xfId="0" applyFill="1" applyBorder="1"/>
    <xf numFmtId="0" fontId="0" fillId="34" borderId="13" xfId="0" applyFill="1" applyBorder="1"/>
    <xf numFmtId="1" fontId="0" fillId="34" borderId="0" xfId="0" applyNumberFormat="1" applyFill="1" applyBorder="1" applyAlignment="1">
      <alignment wrapText="1"/>
    </xf>
    <xf numFmtId="1" fontId="16" fillId="34" borderId="0" xfId="0" applyNumberFormat="1" applyFont="1" applyFill="1"/>
    <xf numFmtId="164" fontId="16" fillId="34" borderId="13" xfId="42" applyNumberFormat="1" applyFont="1" applyFill="1" applyBorder="1" applyAlignment="1">
      <alignment horizontal="left"/>
    </xf>
    <xf numFmtId="164" fontId="16" fillId="34" borderId="13" xfId="42" applyNumberFormat="1" applyFont="1" applyFill="1" applyBorder="1" applyAlignment="1">
      <alignment horizontal="center"/>
    </xf>
    <xf numFmtId="0" fontId="0" fillId="34" borderId="28" xfId="0" applyFill="1" applyBorder="1" applyAlignment="1">
      <alignment horizontal="center"/>
    </xf>
    <xf numFmtId="1" fontId="0" fillId="34" borderId="13" xfId="0" applyNumberFormat="1" applyFill="1" applyBorder="1" applyAlignment="1">
      <alignment horizontal="center"/>
    </xf>
    <xf numFmtId="164" fontId="0" fillId="34" borderId="13" xfId="42" applyNumberFormat="1" applyFont="1" applyFill="1" applyBorder="1" applyAlignment="1">
      <alignment horizontal="center"/>
    </xf>
    <xf numFmtId="1" fontId="0" fillId="34" borderId="29" xfId="0" applyNumberFormat="1" applyFill="1" applyBorder="1"/>
    <xf numFmtId="1" fontId="0" fillId="34" borderId="30" xfId="0" applyNumberFormat="1" applyFill="1" applyBorder="1" applyAlignment="1">
      <alignment horizontal="center"/>
    </xf>
    <xf numFmtId="164" fontId="0" fillId="34" borderId="30" xfId="42" applyNumberFormat="1" applyFont="1" applyFill="1" applyBorder="1" applyAlignment="1">
      <alignment horizontal="center"/>
    </xf>
    <xf numFmtId="0" fontId="0" fillId="34" borderId="31" xfId="0" applyFill="1" applyBorder="1" applyAlignment="1">
      <alignment horizontal="center"/>
    </xf>
    <xf numFmtId="1" fontId="0" fillId="34" borderId="33" xfId="0" applyNumberFormat="1" applyFill="1" applyBorder="1" applyAlignment="1">
      <alignment horizontal="center"/>
    </xf>
    <xf numFmtId="164" fontId="0" fillId="34" borderId="33" xfId="42" applyNumberFormat="1" applyFont="1" applyFill="1" applyBorder="1" applyAlignment="1">
      <alignment horizontal="center"/>
    </xf>
    <xf numFmtId="0" fontId="0" fillId="34" borderId="34" xfId="0" applyFill="1" applyBorder="1" applyAlignment="1">
      <alignment horizontal="center"/>
    </xf>
    <xf numFmtId="0" fontId="0" fillId="34" borderId="16" xfId="0" applyFill="1" applyBorder="1" applyAlignment="1">
      <alignment horizontal="left"/>
    </xf>
    <xf numFmtId="164" fontId="0" fillId="34" borderId="16" xfId="42" applyNumberFormat="1" applyFont="1" applyFill="1" applyBorder="1" applyAlignment="1">
      <alignment horizontal="center"/>
    </xf>
    <xf numFmtId="0" fontId="0" fillId="34" borderId="17" xfId="0" applyFill="1" applyBorder="1" applyAlignment="1">
      <alignment horizontal="left"/>
    </xf>
    <xf numFmtId="164" fontId="0" fillId="34" borderId="17" xfId="42" applyNumberFormat="1" applyFont="1" applyFill="1" applyBorder="1" applyAlignment="1">
      <alignment horizontal="center"/>
    </xf>
    <xf numFmtId="1" fontId="0" fillId="34" borderId="17" xfId="0" applyNumberFormat="1" applyFill="1" applyBorder="1" applyAlignment="1">
      <alignment horizontal="center"/>
    </xf>
    <xf numFmtId="1" fontId="19" fillId="0" borderId="32" xfId="0" applyNumberFormat="1" applyFont="1" applyFill="1" applyBorder="1"/>
    <xf numFmtId="1" fontId="19" fillId="0" borderId="11" xfId="0" applyNumberFormat="1" applyFont="1" applyFill="1" applyBorder="1"/>
    <xf numFmtId="0" fontId="0" fillId="0" borderId="11" xfId="0" applyFill="1" applyBorder="1"/>
    <xf numFmtId="0" fontId="0" fillId="0" borderId="25" xfId="0" applyFill="1" applyBorder="1"/>
    <xf numFmtId="1" fontId="0" fillId="0" borderId="32" xfId="0" applyNumberFormat="1" applyFill="1" applyBorder="1"/>
    <xf numFmtId="1" fontId="0" fillId="0" borderId="11" xfId="0" applyNumberFormat="1" applyFill="1" applyBorder="1"/>
    <xf numFmtId="1" fontId="0" fillId="0" borderId="25" xfId="0" applyNumberFormat="1" applyFill="1" applyBorder="1"/>
    <xf numFmtId="0" fontId="0" fillId="34" borderId="0" xfId="0" applyFill="1" applyBorder="1" applyAlignment="1">
      <alignment horizontal="center"/>
    </xf>
    <xf numFmtId="1" fontId="19" fillId="0" borderId="0" xfId="0" applyNumberFormat="1" applyFont="1" applyFill="1" applyBorder="1"/>
    <xf numFmtId="1" fontId="0" fillId="34" borderId="0" xfId="0" applyNumberFormat="1" applyFill="1" applyBorder="1" applyAlignment="1">
      <alignment horizontal="center"/>
    </xf>
    <xf numFmtId="1" fontId="16" fillId="33" borderId="22" xfId="0" applyNumberFormat="1" applyFont="1" applyFill="1" applyBorder="1" applyAlignment="1">
      <alignment horizontal="center" vertical="center"/>
    </xf>
    <xf numFmtId="1" fontId="16" fillId="33" borderId="23" xfId="0" applyNumberFormat="1" applyFont="1" applyFill="1" applyBorder="1" applyAlignment="1">
      <alignment horizontal="center" vertical="center"/>
    </xf>
    <xf numFmtId="1" fontId="16" fillId="33" borderId="15" xfId="0" applyNumberFormat="1" applyFont="1" applyFill="1" applyBorder="1" applyAlignment="1">
      <alignment horizontal="center" vertical="center"/>
    </xf>
    <xf numFmtId="1" fontId="16" fillId="33" borderId="20" xfId="0" applyNumberFormat="1" applyFont="1" applyFill="1" applyBorder="1" applyAlignment="1">
      <alignment horizontal="center" vertical="center"/>
    </xf>
    <xf numFmtId="1" fontId="16" fillId="33" borderId="21" xfId="0" applyNumberFormat="1" applyFont="1" applyFill="1" applyBorder="1" applyAlignment="1">
      <alignment horizontal="center" vertical="center"/>
    </xf>
    <xf numFmtId="1" fontId="16" fillId="33" borderId="18" xfId="0" applyNumberFormat="1" applyFont="1" applyFill="1" applyBorder="1" applyAlignment="1">
      <alignment horizontal="center" vertical="center"/>
    </xf>
    <xf numFmtId="1" fontId="16" fillId="33" borderId="19" xfId="0" applyNumberFormat="1" applyFont="1" applyFill="1" applyBorder="1" applyAlignment="1">
      <alignment horizontal="center" vertical="center"/>
    </xf>
    <xf numFmtId="1" fontId="16" fillId="33" borderId="20" xfId="0" applyNumberFormat="1" applyFont="1" applyFill="1" applyBorder="1" applyAlignment="1">
      <alignment horizontal="center"/>
    </xf>
    <xf numFmtId="1" fontId="16" fillId="33" borderId="21" xfId="0" applyNumberFormat="1" applyFont="1" applyFill="1" applyBorder="1" applyAlignment="1">
      <alignment horizontal="center"/>
    </xf>
    <xf numFmtId="1" fontId="16" fillId="33" borderId="22" xfId="0" applyNumberFormat="1" applyFont="1" applyFill="1" applyBorder="1" applyAlignment="1">
      <alignment horizontal="center"/>
    </xf>
    <xf numFmtId="1" fontId="16" fillId="33" borderId="23" xfId="0" applyNumberFormat="1" applyFont="1" applyFill="1" applyBorder="1" applyAlignment="1">
      <alignment horizontal="center"/>
    </xf>
    <xf numFmtId="1" fontId="16" fillId="33" borderId="15" xfId="0" applyNumberFormat="1" applyFont="1" applyFill="1" applyBorder="1" applyAlignment="1">
      <alignment horizontal="center"/>
    </xf>
    <xf numFmtId="1" fontId="16" fillId="34" borderId="15" xfId="0" applyNumberFormat="1" applyFont="1" applyFill="1" applyBorder="1" applyAlignment="1">
      <alignment horizontal="center" vertical="center"/>
    </xf>
    <xf numFmtId="1" fontId="16" fillId="34" borderId="22" xfId="0" applyNumberFormat="1" applyFont="1" applyFill="1" applyBorder="1" applyAlignment="1">
      <alignment horizontal="center"/>
    </xf>
    <xf numFmtId="1" fontId="16" fillId="34" borderId="23" xfId="0" applyNumberFormat="1" applyFont="1" applyFill="1" applyBorder="1" applyAlignment="1">
      <alignment horizontal="center"/>
    </xf>
    <xf numFmtId="1" fontId="16" fillId="34" borderId="15" xfId="0" applyNumberFormat="1" applyFont="1" applyFill="1" applyBorder="1" applyAlignment="1">
      <alignment horizontal="center"/>
    </xf>
    <xf numFmtId="1" fontId="16" fillId="34" borderId="18" xfId="0" applyNumberFormat="1" applyFont="1" applyFill="1" applyBorder="1" applyAlignment="1">
      <alignment horizontal="center" vertical="center"/>
    </xf>
    <xf numFmtId="1" fontId="16" fillId="34" borderId="19" xfId="0" applyNumberFormat="1" applyFont="1" applyFill="1" applyBorder="1" applyAlignment="1">
      <alignment horizontal="center" vertical="center"/>
    </xf>
    <xf numFmtId="1" fontId="16" fillId="34" borderId="20" xfId="0" applyNumberFormat="1" applyFont="1" applyFill="1" applyBorder="1" applyAlignment="1">
      <alignment horizontal="center" vertical="center" wrapText="1"/>
    </xf>
    <xf numFmtId="1" fontId="16" fillId="34" borderId="21" xfId="0" applyNumberFormat="1" applyFont="1" applyFill="1" applyBorder="1" applyAlignment="1">
      <alignment horizontal="center" vertical="center" wrapText="1"/>
    </xf>
    <xf numFmtId="1" fontId="16" fillId="34" borderId="20" xfId="0" applyNumberFormat="1" applyFont="1" applyFill="1" applyBorder="1" applyAlignment="1">
      <alignment horizontal="center" vertical="center"/>
    </xf>
    <xf numFmtId="1" fontId="16" fillId="34" borderId="21" xfId="0" applyNumberFormat="1" applyFont="1" applyFill="1" applyBorder="1" applyAlignment="1">
      <alignment horizontal="center" vertical="center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rmal 2" xfId="4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80" zoomScaleNormal="80" workbookViewId="0">
      <selection activeCell="I19" sqref="I19"/>
    </sheetView>
  </sheetViews>
  <sheetFormatPr baseColWidth="10" defaultColWidth="10.85546875" defaultRowHeight="15" x14ac:dyDescent="0.25"/>
  <cols>
    <col min="1" max="1" width="6.5703125" style="4" bestFit="1" customWidth="1"/>
    <col min="2" max="2" width="21.28515625" style="4" bestFit="1" customWidth="1"/>
    <col min="3" max="3" width="16.140625" style="4" bestFit="1" customWidth="1"/>
    <col min="4" max="6" width="10.85546875" style="4"/>
    <col min="7" max="8" width="11.140625" style="4" bestFit="1" customWidth="1"/>
    <col min="9" max="16384" width="10.85546875" style="4"/>
  </cols>
  <sheetData>
    <row r="1" spans="1:8" x14ac:dyDescent="0.25">
      <c r="A1" s="4" t="s">
        <v>149</v>
      </c>
    </row>
    <row r="2" spans="1:8" ht="15.75" thickBot="1" x14ac:dyDescent="0.3"/>
    <row r="3" spans="1:8" ht="15.75" thickBot="1" x14ac:dyDescent="0.3">
      <c r="A3" s="56" t="s">
        <v>144</v>
      </c>
      <c r="B3" s="56" t="s">
        <v>124</v>
      </c>
      <c r="C3" s="58" t="s">
        <v>117</v>
      </c>
      <c r="D3" s="53" t="s">
        <v>143</v>
      </c>
      <c r="E3" s="54"/>
      <c r="F3" s="55"/>
      <c r="G3" s="56" t="s">
        <v>151</v>
      </c>
      <c r="H3" s="56" t="s">
        <v>152</v>
      </c>
    </row>
    <row r="4" spans="1:8" ht="15.75" thickBot="1" x14ac:dyDescent="0.3">
      <c r="A4" s="57">
        <v>90007</v>
      </c>
      <c r="B4" s="57" t="s">
        <v>125</v>
      </c>
      <c r="C4" s="59"/>
      <c r="D4" s="1" t="s">
        <v>99</v>
      </c>
      <c r="E4" s="1" t="s">
        <v>100</v>
      </c>
      <c r="F4" s="1" t="s">
        <v>101</v>
      </c>
      <c r="G4" s="57">
        <v>8393</v>
      </c>
      <c r="H4" s="57">
        <v>8807</v>
      </c>
    </row>
    <row r="5" spans="1:8" x14ac:dyDescent="0.25">
      <c r="A5" s="8">
        <v>90007</v>
      </c>
      <c r="B5" s="38" t="s">
        <v>125</v>
      </c>
      <c r="C5" s="6">
        <v>3605</v>
      </c>
      <c r="D5" s="7">
        <v>18979</v>
      </c>
      <c r="E5" s="7">
        <v>17972</v>
      </c>
      <c r="F5" s="7">
        <v>36951</v>
      </c>
      <c r="G5" s="39">
        <v>10346</v>
      </c>
      <c r="H5" s="39">
        <v>8818</v>
      </c>
    </row>
    <row r="6" spans="1:8" x14ac:dyDescent="0.25">
      <c r="A6" s="5">
        <v>90084</v>
      </c>
      <c r="B6" s="40" t="s">
        <v>126</v>
      </c>
      <c r="C6" s="6">
        <v>90</v>
      </c>
      <c r="D6" s="7">
        <v>261010</v>
      </c>
      <c r="E6" s="7">
        <v>287856</v>
      </c>
      <c r="F6" s="7">
        <v>548866</v>
      </c>
      <c r="G6" s="41">
        <v>157553</v>
      </c>
      <c r="H6" s="41">
        <v>148975</v>
      </c>
    </row>
    <row r="7" spans="1:8" x14ac:dyDescent="0.25">
      <c r="A7" s="8">
        <v>90021</v>
      </c>
      <c r="B7" s="38" t="s">
        <v>127</v>
      </c>
      <c r="C7" s="6">
        <v>1267</v>
      </c>
      <c r="D7" s="7">
        <v>39556</v>
      </c>
      <c r="E7" s="7">
        <v>41179</v>
      </c>
      <c r="F7" s="7">
        <v>80735</v>
      </c>
      <c r="G7" s="39">
        <v>20631</v>
      </c>
      <c r="H7" s="39">
        <v>19890</v>
      </c>
    </row>
    <row r="8" spans="1:8" x14ac:dyDescent="0.25">
      <c r="A8" s="8">
        <v>90014</v>
      </c>
      <c r="B8" s="38" t="s">
        <v>128</v>
      </c>
      <c r="C8" s="6">
        <v>1255</v>
      </c>
      <c r="D8" s="7">
        <v>89223</v>
      </c>
      <c r="E8" s="7">
        <v>91276</v>
      </c>
      <c r="F8" s="7">
        <v>180499</v>
      </c>
      <c r="G8" s="39">
        <v>42966</v>
      </c>
      <c r="H8" s="39">
        <v>42772</v>
      </c>
    </row>
    <row r="9" spans="1:8" x14ac:dyDescent="0.25">
      <c r="A9" s="8">
        <v>90028</v>
      </c>
      <c r="B9" s="38" t="s">
        <v>150</v>
      </c>
      <c r="C9" s="6">
        <v>427</v>
      </c>
      <c r="D9" s="7">
        <v>17216</v>
      </c>
      <c r="E9" s="7">
        <v>17326</v>
      </c>
      <c r="F9" s="7">
        <v>34542</v>
      </c>
      <c r="G9" s="39">
        <v>8130</v>
      </c>
      <c r="H9" s="39">
        <v>8025</v>
      </c>
    </row>
    <row r="10" spans="1:8" x14ac:dyDescent="0.25">
      <c r="A10" s="8">
        <v>90035</v>
      </c>
      <c r="B10" s="38" t="s">
        <v>129</v>
      </c>
      <c r="C10" s="6">
        <v>1678</v>
      </c>
      <c r="D10" s="7">
        <v>7035</v>
      </c>
      <c r="E10" s="7">
        <v>6516</v>
      </c>
      <c r="F10" s="7">
        <v>13551</v>
      </c>
      <c r="G10" s="39">
        <v>4149</v>
      </c>
      <c r="H10" s="39">
        <v>3487</v>
      </c>
    </row>
    <row r="11" spans="1:8" x14ac:dyDescent="0.25">
      <c r="A11" s="8">
        <v>90042</v>
      </c>
      <c r="B11" s="38" t="s">
        <v>130</v>
      </c>
      <c r="C11" s="6">
        <v>730</v>
      </c>
      <c r="D11" s="7">
        <v>14910</v>
      </c>
      <c r="E11" s="7">
        <v>15327</v>
      </c>
      <c r="F11" s="7">
        <v>30237</v>
      </c>
      <c r="G11" s="39">
        <v>8268</v>
      </c>
      <c r="H11" s="39">
        <v>7561</v>
      </c>
    </row>
    <row r="12" spans="1:8" x14ac:dyDescent="0.25">
      <c r="A12" s="8">
        <v>90049</v>
      </c>
      <c r="B12" s="38" t="s">
        <v>131</v>
      </c>
      <c r="C12" s="6">
        <v>917</v>
      </c>
      <c r="D12" s="7">
        <v>9578</v>
      </c>
      <c r="E12" s="7">
        <v>9424</v>
      </c>
      <c r="F12" s="7">
        <v>19002</v>
      </c>
      <c r="G12" s="39">
        <v>5046</v>
      </c>
      <c r="H12" s="39">
        <v>4610</v>
      </c>
    </row>
    <row r="13" spans="1:8" x14ac:dyDescent="0.25">
      <c r="A13" s="8">
        <v>90056</v>
      </c>
      <c r="B13" s="38" t="s">
        <v>132</v>
      </c>
      <c r="C13" s="6">
        <v>2027</v>
      </c>
      <c r="D13" s="7">
        <v>27715</v>
      </c>
      <c r="E13" s="7">
        <v>27234</v>
      </c>
      <c r="F13" s="7">
        <v>54949</v>
      </c>
      <c r="G13" s="39">
        <v>15220</v>
      </c>
      <c r="H13" s="39">
        <v>13674</v>
      </c>
    </row>
    <row r="14" spans="1:8" x14ac:dyDescent="0.25">
      <c r="A14" s="8">
        <v>90063</v>
      </c>
      <c r="B14" s="38" t="s">
        <v>133</v>
      </c>
      <c r="C14" s="6">
        <v>540</v>
      </c>
      <c r="D14" s="7">
        <v>33945</v>
      </c>
      <c r="E14" s="7">
        <v>34529</v>
      </c>
      <c r="F14" s="7">
        <v>68474</v>
      </c>
      <c r="G14" s="39">
        <v>16887</v>
      </c>
      <c r="H14" s="39">
        <v>16379</v>
      </c>
    </row>
    <row r="15" spans="1:8" x14ac:dyDescent="0.25">
      <c r="A15" s="8">
        <v>90070</v>
      </c>
      <c r="B15" s="38" t="s">
        <v>134</v>
      </c>
      <c r="C15" s="6">
        <v>1169</v>
      </c>
      <c r="D15" s="7">
        <v>31424</v>
      </c>
      <c r="E15" s="7">
        <v>32217</v>
      </c>
      <c r="F15" s="7">
        <v>63641</v>
      </c>
      <c r="G15" s="39">
        <v>17185</v>
      </c>
      <c r="H15" s="39">
        <v>15961</v>
      </c>
    </row>
    <row r="16" spans="1:8" x14ac:dyDescent="0.25">
      <c r="A16" s="8">
        <v>90077</v>
      </c>
      <c r="B16" s="38" t="s">
        <v>135</v>
      </c>
      <c r="C16" s="6">
        <v>585</v>
      </c>
      <c r="D16" s="7">
        <v>28298</v>
      </c>
      <c r="E16" s="7">
        <v>28549</v>
      </c>
      <c r="F16" s="7">
        <v>56847</v>
      </c>
      <c r="G16" s="39">
        <v>14746</v>
      </c>
      <c r="H16" s="39">
        <v>14101</v>
      </c>
    </row>
    <row r="17" spans="1:8" x14ac:dyDescent="0.25">
      <c r="A17" s="8">
        <v>90091</v>
      </c>
      <c r="B17" s="38" t="s">
        <v>136</v>
      </c>
      <c r="C17" s="6">
        <v>1261</v>
      </c>
      <c r="D17" s="7">
        <v>15878</v>
      </c>
      <c r="E17" s="7">
        <v>14998</v>
      </c>
      <c r="F17" s="7">
        <v>30876</v>
      </c>
      <c r="G17" s="39">
        <v>8663</v>
      </c>
      <c r="H17" s="39">
        <v>7878</v>
      </c>
    </row>
    <row r="18" spans="1:8" x14ac:dyDescent="0.25">
      <c r="A18" s="8">
        <v>90098</v>
      </c>
      <c r="B18" s="38" t="s">
        <v>137</v>
      </c>
      <c r="C18" s="6">
        <v>2741</v>
      </c>
      <c r="D18" s="7">
        <v>7664</v>
      </c>
      <c r="E18" s="7">
        <v>7269</v>
      </c>
      <c r="F18" s="7">
        <v>14933</v>
      </c>
      <c r="G18" s="39">
        <v>8572</v>
      </c>
      <c r="H18" s="39">
        <v>4027</v>
      </c>
    </row>
    <row r="19" spans="1:8" x14ac:dyDescent="0.25">
      <c r="A19" s="8">
        <v>90105</v>
      </c>
      <c r="B19" s="38" t="s">
        <v>138</v>
      </c>
      <c r="C19" s="6">
        <v>1210</v>
      </c>
      <c r="D19" s="7">
        <v>59487</v>
      </c>
      <c r="E19" s="7">
        <v>62151</v>
      </c>
      <c r="F19" s="7">
        <v>121638</v>
      </c>
      <c r="G19" s="39">
        <v>31501</v>
      </c>
      <c r="H19" s="39">
        <v>29782</v>
      </c>
    </row>
    <row r="20" spans="1:8" x14ac:dyDescent="0.25">
      <c r="A20" s="8">
        <v>90112</v>
      </c>
      <c r="B20" s="38" t="s">
        <v>139</v>
      </c>
      <c r="C20" s="6">
        <v>2862</v>
      </c>
      <c r="D20" s="7">
        <v>8893</v>
      </c>
      <c r="E20" s="7">
        <v>8478</v>
      </c>
      <c r="F20" s="7">
        <v>17371</v>
      </c>
      <c r="G20" s="39">
        <v>6905</v>
      </c>
      <c r="H20" s="39">
        <v>4457</v>
      </c>
    </row>
    <row r="21" spans="1:8" x14ac:dyDescent="0.25">
      <c r="A21" s="8">
        <v>90119</v>
      </c>
      <c r="B21" s="38" t="s">
        <v>140</v>
      </c>
      <c r="C21" s="6">
        <v>160</v>
      </c>
      <c r="D21" s="7">
        <v>36576</v>
      </c>
      <c r="E21" s="7">
        <v>38500</v>
      </c>
      <c r="F21" s="7">
        <v>75076</v>
      </c>
      <c r="G21" s="39">
        <v>19704</v>
      </c>
      <c r="H21" s="39">
        <v>18573</v>
      </c>
    </row>
    <row r="22" spans="1:8" ht="15.75" thickBot="1" x14ac:dyDescent="0.3">
      <c r="C22" s="26">
        <f>+SUM(C5:C21)</f>
        <v>22524</v>
      </c>
      <c r="D22" s="27">
        <v>707387</v>
      </c>
      <c r="E22" s="27">
        <v>740801</v>
      </c>
      <c r="F22" s="27">
        <v>1448188</v>
      </c>
      <c r="G22" s="26">
        <f t="shared" ref="G22:H22" si="0">+SUM(G5:G21)</f>
        <v>396472</v>
      </c>
      <c r="H22" s="26">
        <f t="shared" si="0"/>
        <v>368970</v>
      </c>
    </row>
    <row r="25" spans="1:8" x14ac:dyDescent="0.25">
      <c r="A25" s="9" t="s">
        <v>119</v>
      </c>
    </row>
    <row r="26" spans="1:8" x14ac:dyDescent="0.25">
      <c r="A26" s="10" t="s">
        <v>118</v>
      </c>
    </row>
    <row r="27" spans="1:8" x14ac:dyDescent="0.25">
      <c r="A27" s="4" t="s">
        <v>146</v>
      </c>
    </row>
  </sheetData>
  <mergeCells count="6">
    <mergeCell ref="D3:F3"/>
    <mergeCell ref="A3:A4"/>
    <mergeCell ref="B3:B4"/>
    <mergeCell ref="G3:G4"/>
    <mergeCell ref="H3:H4"/>
    <mergeCell ref="C3:C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zoomScale="90" zoomScaleNormal="90" workbookViewId="0">
      <selection activeCell="F9" sqref="F9"/>
    </sheetView>
  </sheetViews>
  <sheetFormatPr baseColWidth="10" defaultColWidth="11" defaultRowHeight="15" x14ac:dyDescent="0.25"/>
  <cols>
    <col min="1" max="1" width="39.85546875" style="4" bestFit="1" customWidth="1"/>
    <col min="2" max="2" width="7.7109375" style="4" bestFit="1" customWidth="1"/>
    <col min="3" max="3" width="15.42578125" style="4" bestFit="1" customWidth="1"/>
    <col min="4" max="5" width="9.5703125" style="4" bestFit="1" customWidth="1"/>
    <col min="6" max="6" width="11.140625" style="4" bestFit="1" customWidth="1"/>
    <col min="7" max="16384" width="11" style="4"/>
  </cols>
  <sheetData>
    <row r="1" spans="1:6" x14ac:dyDescent="0.25">
      <c r="A1" s="4" t="s">
        <v>141</v>
      </c>
    </row>
    <row r="2" spans="1:6" ht="15.75" thickBot="1" x14ac:dyDescent="0.3"/>
    <row r="3" spans="1:6" ht="15.75" thickBot="1" x14ac:dyDescent="0.3">
      <c r="A3" s="60" t="s">
        <v>97</v>
      </c>
      <c r="B3" s="60" t="s">
        <v>122</v>
      </c>
      <c r="C3" s="60" t="s">
        <v>117</v>
      </c>
      <c r="D3" s="62" t="s">
        <v>143</v>
      </c>
      <c r="E3" s="63"/>
      <c r="F3" s="64"/>
    </row>
    <row r="4" spans="1:6" ht="15.75" thickBot="1" x14ac:dyDescent="0.3">
      <c r="A4" s="61"/>
      <c r="B4" s="61"/>
      <c r="C4" s="61"/>
      <c r="D4" s="2" t="s">
        <v>99</v>
      </c>
      <c r="E4" s="2" t="s">
        <v>100</v>
      </c>
      <c r="F4" s="2" t="s">
        <v>101</v>
      </c>
    </row>
    <row r="5" spans="1:6" x14ac:dyDescent="0.25">
      <c r="A5" s="3" t="s">
        <v>121</v>
      </c>
      <c r="B5" s="3">
        <v>19</v>
      </c>
      <c r="C5" s="11">
        <f>+SUM(Municipios!C5:C23)</f>
        <v>2860</v>
      </c>
      <c r="D5" s="11">
        <v>525231</v>
      </c>
      <c r="E5" s="11">
        <v>563672</v>
      </c>
      <c r="F5" s="11">
        <v>1088903</v>
      </c>
    </row>
    <row r="6" spans="1:6" x14ac:dyDescent="0.25">
      <c r="A6" s="3" t="s">
        <v>120</v>
      </c>
      <c r="B6" s="3">
        <v>93</v>
      </c>
      <c r="C6" s="11">
        <f>+SUM(Comunas!C5:C97)</f>
        <v>19578</v>
      </c>
      <c r="D6" s="11">
        <v>179650</v>
      </c>
      <c r="E6" s="11">
        <v>174890</v>
      </c>
      <c r="F6" s="11">
        <v>354540</v>
      </c>
    </row>
    <row r="7" spans="1:6" x14ac:dyDescent="0.25">
      <c r="A7" s="3" t="s">
        <v>123</v>
      </c>
      <c r="B7" s="3">
        <v>7</v>
      </c>
      <c r="C7" s="11">
        <f>+Departamentos!F22-C5-C6</f>
        <v>1425750</v>
      </c>
      <c r="D7" s="11">
        <v>2506</v>
      </c>
      <c r="E7" s="11">
        <v>2239</v>
      </c>
      <c r="F7" s="11">
        <v>4745</v>
      </c>
    </row>
    <row r="8" spans="1:6" x14ac:dyDescent="0.25">
      <c r="A8" s="12" t="s">
        <v>101</v>
      </c>
      <c r="B8" s="12"/>
      <c r="C8" s="13">
        <f>+C6+C5+C7</f>
        <v>1448188</v>
      </c>
      <c r="D8" s="13">
        <f>+SUM(D5:D7)</f>
        <v>707387</v>
      </c>
      <c r="E8" s="13">
        <f>+SUM(E5:E7)</f>
        <v>740801</v>
      </c>
      <c r="F8" s="13">
        <f>+SUM(F5:F7)</f>
        <v>1448188</v>
      </c>
    </row>
    <row r="10" spans="1:6" x14ac:dyDescent="0.25">
      <c r="A10" s="9" t="s">
        <v>119</v>
      </c>
    </row>
    <row r="11" spans="1:6" x14ac:dyDescent="0.25">
      <c r="A11" s="10" t="s">
        <v>118</v>
      </c>
    </row>
    <row r="12" spans="1:6" x14ac:dyDescent="0.25">
      <c r="A12" s="4" t="s">
        <v>146</v>
      </c>
    </row>
  </sheetData>
  <mergeCells count="4">
    <mergeCell ref="A3:A4"/>
    <mergeCell ref="C3:C4"/>
    <mergeCell ref="D3:F3"/>
    <mergeCell ref="B3:B4"/>
  </mergeCells>
  <pageMargins left="0.7" right="0.7" top="0.75" bottom="0.75" header="0.3" footer="0.3"/>
  <pageSetup paperSize="9" scale="8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topLeftCell="B1" zoomScale="80" zoomScaleNormal="80" workbookViewId="0">
      <selection activeCell="B6" sqref="B6"/>
    </sheetView>
  </sheetViews>
  <sheetFormatPr baseColWidth="10" defaultColWidth="11" defaultRowHeight="15" x14ac:dyDescent="0.25"/>
  <cols>
    <col min="1" max="1" width="11" style="4"/>
    <col min="2" max="2" width="44" style="4" customWidth="1"/>
    <col min="3" max="3" width="17.28515625" style="4" bestFit="1" customWidth="1"/>
    <col min="4" max="5" width="9.5703125" style="4" bestFit="1" customWidth="1"/>
    <col min="6" max="6" width="11.28515625" style="4" bestFit="1" customWidth="1"/>
    <col min="7" max="7" width="11.5703125" style="4" bestFit="1" customWidth="1"/>
    <col min="8" max="16384" width="11" style="4"/>
  </cols>
  <sheetData>
    <row r="1" spans="1:8" x14ac:dyDescent="0.25">
      <c r="A1" s="3" t="s">
        <v>148</v>
      </c>
    </row>
    <row r="2" spans="1:8" ht="15.75" thickBot="1" x14ac:dyDescent="0.3"/>
    <row r="3" spans="1:8" ht="15.75" thickBot="1" x14ac:dyDescent="0.3">
      <c r="A3" s="56" t="s">
        <v>98</v>
      </c>
      <c r="B3" s="58" t="s">
        <v>97</v>
      </c>
      <c r="C3" s="58" t="s">
        <v>117</v>
      </c>
      <c r="D3" s="53" t="s">
        <v>142</v>
      </c>
      <c r="E3" s="54"/>
      <c r="F3" s="65"/>
      <c r="G3" s="58" t="s">
        <v>154</v>
      </c>
    </row>
    <row r="4" spans="1:8" ht="15.75" thickBot="1" x14ac:dyDescent="0.3">
      <c r="A4" s="57"/>
      <c r="B4" s="59"/>
      <c r="C4" s="59"/>
      <c r="D4" s="1" t="s">
        <v>99</v>
      </c>
      <c r="E4" s="1" t="s">
        <v>100</v>
      </c>
      <c r="F4" s="1" t="s">
        <v>101</v>
      </c>
      <c r="G4" s="59"/>
      <c r="H4" s="10"/>
    </row>
    <row r="5" spans="1:8" x14ac:dyDescent="0.25">
      <c r="A5" s="34">
        <v>1</v>
      </c>
      <c r="B5" s="47" t="s">
        <v>86</v>
      </c>
      <c r="C5" s="35">
        <v>38</v>
      </c>
      <c r="D5" s="36">
        <v>16891</v>
      </c>
      <c r="E5" s="36">
        <v>17709</v>
      </c>
      <c r="F5" s="36">
        <v>34600</v>
      </c>
      <c r="G5" s="36">
        <v>9226</v>
      </c>
    </row>
    <row r="6" spans="1:8" x14ac:dyDescent="0.25">
      <c r="A6" s="8">
        <v>2</v>
      </c>
      <c r="B6" s="48" t="s">
        <v>93</v>
      </c>
      <c r="C6" s="16">
        <v>49</v>
      </c>
      <c r="D6" s="7">
        <v>22338</v>
      </c>
      <c r="E6" s="7">
        <v>22885</v>
      </c>
      <c r="F6" s="7">
        <v>45223</v>
      </c>
      <c r="G6" s="7">
        <v>10673</v>
      </c>
    </row>
    <row r="7" spans="1:8" x14ac:dyDescent="0.25">
      <c r="A7" s="8">
        <v>3</v>
      </c>
      <c r="B7" s="48" t="s">
        <v>57</v>
      </c>
      <c r="C7" s="16">
        <v>39</v>
      </c>
      <c r="D7" s="7">
        <v>33156</v>
      </c>
      <c r="E7" s="7">
        <v>34898</v>
      </c>
      <c r="F7" s="7">
        <v>68054</v>
      </c>
      <c r="G7" s="7">
        <v>15691</v>
      </c>
    </row>
    <row r="8" spans="1:8" x14ac:dyDescent="0.25">
      <c r="A8" s="8">
        <v>4</v>
      </c>
      <c r="B8" s="48" t="s">
        <v>37</v>
      </c>
      <c r="C8" s="16">
        <v>53</v>
      </c>
      <c r="D8" s="7">
        <v>8455</v>
      </c>
      <c r="E8" s="7">
        <v>8703</v>
      </c>
      <c r="F8" s="7">
        <v>17158</v>
      </c>
      <c r="G8" s="7">
        <v>4642</v>
      </c>
    </row>
    <row r="9" spans="1:8" x14ac:dyDescent="0.25">
      <c r="A9" s="8">
        <v>5</v>
      </c>
      <c r="B9" s="48" t="s">
        <v>35</v>
      </c>
      <c r="C9" s="16">
        <v>128</v>
      </c>
      <c r="D9" s="7">
        <v>1253</v>
      </c>
      <c r="E9" s="7">
        <v>1232</v>
      </c>
      <c r="F9" s="7">
        <v>2485</v>
      </c>
      <c r="G9" s="7">
        <v>741</v>
      </c>
    </row>
    <row r="10" spans="1:8" x14ac:dyDescent="0.25">
      <c r="A10" s="8">
        <v>6</v>
      </c>
      <c r="B10" s="48" t="s">
        <v>69</v>
      </c>
      <c r="C10" s="16">
        <v>36</v>
      </c>
      <c r="D10" s="7">
        <v>25028</v>
      </c>
      <c r="E10" s="7">
        <v>27045</v>
      </c>
      <c r="F10" s="7">
        <v>52073</v>
      </c>
      <c r="G10" s="7">
        <v>13280</v>
      </c>
    </row>
    <row r="11" spans="1:8" x14ac:dyDescent="0.25">
      <c r="A11" s="8">
        <v>7</v>
      </c>
      <c r="B11" s="48" t="s">
        <v>80</v>
      </c>
      <c r="C11" s="16">
        <v>441</v>
      </c>
      <c r="D11" s="7">
        <v>17216</v>
      </c>
      <c r="E11" s="7">
        <v>17326</v>
      </c>
      <c r="F11" s="7">
        <v>34542</v>
      </c>
      <c r="G11" s="7">
        <v>8130</v>
      </c>
    </row>
    <row r="12" spans="1:8" x14ac:dyDescent="0.25">
      <c r="A12" s="8">
        <v>8</v>
      </c>
      <c r="B12" s="48" t="s">
        <v>50</v>
      </c>
      <c r="C12" s="16">
        <v>432</v>
      </c>
      <c r="D12" s="7">
        <v>3025</v>
      </c>
      <c r="E12" s="7">
        <v>2792</v>
      </c>
      <c r="F12" s="7">
        <v>5817</v>
      </c>
      <c r="G12" s="7">
        <v>1676</v>
      </c>
    </row>
    <row r="13" spans="1:8" x14ac:dyDescent="0.25">
      <c r="A13" s="8">
        <v>9</v>
      </c>
      <c r="B13" s="48" t="s">
        <v>60</v>
      </c>
      <c r="C13" s="16">
        <v>77</v>
      </c>
      <c r="D13" s="7">
        <v>12006</v>
      </c>
      <c r="E13" s="7">
        <v>12635</v>
      </c>
      <c r="F13" s="7">
        <v>24641</v>
      </c>
      <c r="G13" s="7">
        <v>6674</v>
      </c>
    </row>
    <row r="14" spans="1:8" x14ac:dyDescent="0.25">
      <c r="A14" s="8">
        <v>10</v>
      </c>
      <c r="B14" s="48" t="s">
        <v>47</v>
      </c>
      <c r="C14" s="16">
        <v>33</v>
      </c>
      <c r="D14" s="7">
        <v>3962</v>
      </c>
      <c r="E14" s="7">
        <v>4123</v>
      </c>
      <c r="F14" s="7">
        <v>8085</v>
      </c>
      <c r="G14" s="7">
        <v>2044</v>
      </c>
    </row>
    <row r="15" spans="1:8" x14ac:dyDescent="0.25">
      <c r="A15" s="8">
        <v>11</v>
      </c>
      <c r="B15" s="48" t="s">
        <v>32</v>
      </c>
      <c r="C15" s="16">
        <v>35</v>
      </c>
      <c r="D15" s="7">
        <v>26695</v>
      </c>
      <c r="E15" s="7">
        <v>27763</v>
      </c>
      <c r="F15" s="7">
        <v>54458</v>
      </c>
      <c r="G15" s="7">
        <v>12654</v>
      </c>
    </row>
    <row r="16" spans="1:8" x14ac:dyDescent="0.25">
      <c r="A16" s="8">
        <v>12</v>
      </c>
      <c r="B16" s="48" t="s">
        <v>79</v>
      </c>
      <c r="C16" s="16">
        <v>107</v>
      </c>
      <c r="D16" s="7">
        <v>15380</v>
      </c>
      <c r="E16" s="7">
        <v>15726</v>
      </c>
      <c r="F16" s="7">
        <v>31106</v>
      </c>
      <c r="G16" s="7">
        <v>7525</v>
      </c>
    </row>
    <row r="17" spans="1:7" x14ac:dyDescent="0.25">
      <c r="A17" s="8">
        <v>13</v>
      </c>
      <c r="B17" s="48" t="s">
        <v>31</v>
      </c>
      <c r="C17" s="16">
        <v>45</v>
      </c>
      <c r="D17" s="7">
        <v>12162</v>
      </c>
      <c r="E17" s="7">
        <v>13307</v>
      </c>
      <c r="F17" s="7">
        <v>25469</v>
      </c>
      <c r="G17" s="7">
        <v>7013</v>
      </c>
    </row>
    <row r="18" spans="1:7" x14ac:dyDescent="0.25">
      <c r="A18" s="8">
        <v>14</v>
      </c>
      <c r="B18" s="48" t="s">
        <v>56</v>
      </c>
      <c r="C18" s="16">
        <v>93</v>
      </c>
      <c r="D18" s="7">
        <v>261010</v>
      </c>
      <c r="E18" s="7">
        <v>287856</v>
      </c>
      <c r="F18" s="7">
        <v>548866</v>
      </c>
      <c r="G18" s="7">
        <v>157553</v>
      </c>
    </row>
    <row r="19" spans="1:7" x14ac:dyDescent="0.25">
      <c r="A19" s="8">
        <v>15</v>
      </c>
      <c r="B19" s="48" t="s">
        <v>1</v>
      </c>
      <c r="C19" s="16">
        <v>13</v>
      </c>
      <c r="D19" s="7">
        <v>4490</v>
      </c>
      <c r="E19" s="7">
        <v>4703</v>
      </c>
      <c r="F19" s="7">
        <v>9193</v>
      </c>
      <c r="G19" s="7">
        <v>2478</v>
      </c>
    </row>
    <row r="20" spans="1:7" x14ac:dyDescent="0.25">
      <c r="A20" s="8">
        <v>16</v>
      </c>
      <c r="B20" s="48" t="s">
        <v>83</v>
      </c>
      <c r="C20" s="16">
        <v>392</v>
      </c>
      <c r="D20" s="7">
        <v>2243</v>
      </c>
      <c r="E20" s="7">
        <v>2213</v>
      </c>
      <c r="F20" s="7">
        <v>4456</v>
      </c>
      <c r="G20" s="7">
        <v>2464</v>
      </c>
    </row>
    <row r="21" spans="1:7" x14ac:dyDescent="0.25">
      <c r="A21" s="8">
        <v>17</v>
      </c>
      <c r="B21" s="48" t="s">
        <v>33</v>
      </c>
      <c r="C21" s="16">
        <v>56</v>
      </c>
      <c r="D21" s="7">
        <v>27394</v>
      </c>
      <c r="E21" s="7">
        <v>29013</v>
      </c>
      <c r="F21" s="7">
        <v>56407</v>
      </c>
      <c r="G21" s="7">
        <v>15020</v>
      </c>
    </row>
    <row r="22" spans="1:7" x14ac:dyDescent="0.25">
      <c r="A22" s="8">
        <v>18</v>
      </c>
      <c r="B22" s="48" t="s">
        <v>15</v>
      </c>
      <c r="C22" s="16">
        <v>747</v>
      </c>
      <c r="D22" s="7">
        <v>4176</v>
      </c>
      <c r="E22" s="7">
        <v>4093</v>
      </c>
      <c r="F22" s="7">
        <v>8269</v>
      </c>
      <c r="G22" s="7">
        <v>2559</v>
      </c>
    </row>
    <row r="23" spans="1:7" ht="15.75" thickBot="1" x14ac:dyDescent="0.3">
      <c r="A23" s="37">
        <v>19</v>
      </c>
      <c r="B23" s="49" t="s">
        <v>18</v>
      </c>
      <c r="C23" s="29">
        <v>46</v>
      </c>
      <c r="D23" s="30">
        <v>28351</v>
      </c>
      <c r="E23" s="30">
        <v>29650</v>
      </c>
      <c r="F23" s="30">
        <v>58001</v>
      </c>
      <c r="G23" s="30">
        <v>15286</v>
      </c>
    </row>
    <row r="24" spans="1:7" ht="15.75" thickBot="1" x14ac:dyDescent="0.3">
      <c r="A24" s="28"/>
      <c r="B24" s="31" t="s">
        <v>101</v>
      </c>
      <c r="C24" s="32">
        <f>+SUM(C5:C23)</f>
        <v>2860</v>
      </c>
      <c r="D24" s="33">
        <f>+SUM(D5:D23)</f>
        <v>525231</v>
      </c>
      <c r="E24" s="33">
        <f t="shared" ref="E24:F24" si="0">+SUM(E5:E23)</f>
        <v>563672</v>
      </c>
      <c r="F24" s="33">
        <f t="shared" si="0"/>
        <v>1088903</v>
      </c>
      <c r="G24" s="33">
        <f>SUM(G5:G23)</f>
        <v>295329</v>
      </c>
    </row>
    <row r="25" spans="1:7" x14ac:dyDescent="0.25">
      <c r="B25" s="9" t="s">
        <v>119</v>
      </c>
      <c r="C25" s="24"/>
    </row>
    <row r="26" spans="1:7" x14ac:dyDescent="0.25">
      <c r="B26" s="10" t="s">
        <v>118</v>
      </c>
    </row>
    <row r="27" spans="1:7" x14ac:dyDescent="0.25">
      <c r="B27" s="9"/>
    </row>
  </sheetData>
  <mergeCells count="5">
    <mergeCell ref="D3:F3"/>
    <mergeCell ref="B3:B4"/>
    <mergeCell ref="C3:C4"/>
    <mergeCell ref="A3:A4"/>
    <mergeCell ref="G3:G4"/>
  </mergeCells>
  <pageMargins left="0.7" right="0.7" top="0.75" bottom="0.75" header="0.3" footer="0.3"/>
  <pageSetup paperSize="9" scale="8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2"/>
  <sheetViews>
    <sheetView tabSelected="1" zoomScale="80" zoomScaleNormal="80" workbookViewId="0">
      <selection activeCell="B8" sqref="B8"/>
    </sheetView>
  </sheetViews>
  <sheetFormatPr baseColWidth="10" defaultColWidth="11" defaultRowHeight="15" x14ac:dyDescent="0.25"/>
  <cols>
    <col min="1" max="1" width="9.140625" style="4" customWidth="1"/>
    <col min="2" max="2" width="35.28515625" style="10" bestFit="1" customWidth="1"/>
    <col min="3" max="3" width="21.42578125" style="14" customWidth="1"/>
    <col min="4" max="6" width="11" style="4"/>
    <col min="7" max="7" width="11.5703125" style="4" bestFit="1" customWidth="1"/>
    <col min="8" max="16384" width="11" style="4"/>
  </cols>
  <sheetData>
    <row r="1" spans="1:8" x14ac:dyDescent="0.25">
      <c r="A1" s="3" t="s">
        <v>147</v>
      </c>
    </row>
    <row r="2" spans="1:8" ht="15.75" thickBot="1" x14ac:dyDescent="0.3"/>
    <row r="3" spans="1:8" ht="15.75" thickBot="1" x14ac:dyDescent="0.3">
      <c r="A3" s="58" t="s">
        <v>98</v>
      </c>
      <c r="B3" s="56" t="s">
        <v>97</v>
      </c>
      <c r="C3" s="56" t="s">
        <v>117</v>
      </c>
      <c r="D3" s="53" t="s">
        <v>143</v>
      </c>
      <c r="E3" s="54"/>
      <c r="F3" s="65"/>
      <c r="G3" s="58" t="s">
        <v>154</v>
      </c>
    </row>
    <row r="4" spans="1:8" ht="15.75" thickBot="1" x14ac:dyDescent="0.3">
      <c r="A4" s="59"/>
      <c r="B4" s="57"/>
      <c r="C4" s="57"/>
      <c r="D4" s="1" t="s">
        <v>99</v>
      </c>
      <c r="E4" s="1" t="s">
        <v>100</v>
      </c>
      <c r="F4" s="1" t="s">
        <v>101</v>
      </c>
      <c r="G4" s="59"/>
      <c r="H4" s="11"/>
    </row>
    <row r="5" spans="1:8" x14ac:dyDescent="0.25">
      <c r="A5" s="8">
        <v>1</v>
      </c>
      <c r="B5" s="43" t="s">
        <v>36</v>
      </c>
      <c r="C5" s="15">
        <v>338</v>
      </c>
      <c r="D5" s="15">
        <v>460</v>
      </c>
      <c r="E5" s="15">
        <v>466</v>
      </c>
      <c r="F5" s="15">
        <v>926</v>
      </c>
      <c r="G5" s="15">
        <v>283</v>
      </c>
    </row>
    <row r="6" spans="1:8" x14ac:dyDescent="0.25">
      <c r="A6" s="8">
        <v>2</v>
      </c>
      <c r="B6" s="44" t="s">
        <v>51</v>
      </c>
      <c r="C6" s="16">
        <v>71</v>
      </c>
      <c r="D6" s="15">
        <v>2028</v>
      </c>
      <c r="E6" s="15">
        <v>2012</v>
      </c>
      <c r="F6" s="15">
        <v>4040</v>
      </c>
      <c r="G6" s="15">
        <v>1008</v>
      </c>
    </row>
    <row r="7" spans="1:8" x14ac:dyDescent="0.25">
      <c r="A7" s="8">
        <v>3</v>
      </c>
      <c r="B7" s="44" t="s">
        <v>21</v>
      </c>
      <c r="C7" s="16">
        <v>223</v>
      </c>
      <c r="D7" s="15">
        <v>1343</v>
      </c>
      <c r="E7" s="15">
        <v>1225</v>
      </c>
      <c r="F7" s="15">
        <v>2568</v>
      </c>
      <c r="G7" s="15">
        <v>775</v>
      </c>
    </row>
    <row r="8" spans="1:8" x14ac:dyDescent="0.25">
      <c r="A8" s="8">
        <v>4</v>
      </c>
      <c r="B8" s="44" t="s">
        <v>71</v>
      </c>
      <c r="C8" s="16">
        <v>857</v>
      </c>
      <c r="D8" s="15">
        <v>2675</v>
      </c>
      <c r="E8" s="15">
        <v>2519</v>
      </c>
      <c r="F8" s="15">
        <v>5194</v>
      </c>
      <c r="G8" s="15">
        <v>1282</v>
      </c>
    </row>
    <row r="9" spans="1:8" x14ac:dyDescent="0.25">
      <c r="A9" s="8">
        <v>5</v>
      </c>
      <c r="B9" s="44" t="s">
        <v>66</v>
      </c>
      <c r="C9" s="16">
        <v>49</v>
      </c>
      <c r="D9" s="15">
        <v>2932</v>
      </c>
      <c r="E9" s="15">
        <v>2819</v>
      </c>
      <c r="F9" s="15">
        <v>5751</v>
      </c>
      <c r="G9" s="15">
        <v>1459</v>
      </c>
    </row>
    <row r="10" spans="1:8" x14ac:dyDescent="0.25">
      <c r="A10" s="8">
        <v>6</v>
      </c>
      <c r="B10" s="44" t="s">
        <v>5</v>
      </c>
      <c r="C10" s="16">
        <v>1140</v>
      </c>
      <c r="D10" s="15">
        <v>1651</v>
      </c>
      <c r="E10" s="15">
        <v>1633</v>
      </c>
      <c r="F10" s="15">
        <v>3284</v>
      </c>
      <c r="G10" s="15">
        <v>1635</v>
      </c>
    </row>
    <row r="11" spans="1:8" x14ac:dyDescent="0.25">
      <c r="A11" s="8">
        <v>7</v>
      </c>
      <c r="B11" s="44" t="s">
        <v>90</v>
      </c>
      <c r="C11" s="16">
        <v>27</v>
      </c>
      <c r="D11" s="15">
        <v>581</v>
      </c>
      <c r="E11" s="15">
        <v>547</v>
      </c>
      <c r="F11" s="15">
        <v>1128</v>
      </c>
      <c r="G11" s="15">
        <v>330</v>
      </c>
    </row>
    <row r="12" spans="1:8" x14ac:dyDescent="0.25">
      <c r="A12" s="8">
        <v>8</v>
      </c>
      <c r="B12" s="44" t="s">
        <v>7</v>
      </c>
      <c r="C12" s="16">
        <v>469</v>
      </c>
      <c r="D12" s="15">
        <v>204</v>
      </c>
      <c r="E12" s="15">
        <v>201</v>
      </c>
      <c r="F12" s="15">
        <v>405</v>
      </c>
      <c r="G12" s="15">
        <v>102</v>
      </c>
    </row>
    <row r="13" spans="1:8" x14ac:dyDescent="0.25">
      <c r="A13" s="8">
        <v>9</v>
      </c>
      <c r="B13" s="44" t="s">
        <v>72</v>
      </c>
      <c r="C13" s="16">
        <v>357</v>
      </c>
      <c r="D13" s="15">
        <v>3368</v>
      </c>
      <c r="E13" s="15">
        <v>3256</v>
      </c>
      <c r="F13" s="15">
        <v>6624</v>
      </c>
      <c r="G13" s="15">
        <v>1756</v>
      </c>
    </row>
    <row r="14" spans="1:8" x14ac:dyDescent="0.25">
      <c r="A14" s="8">
        <v>10</v>
      </c>
      <c r="B14" s="44" t="s">
        <v>64</v>
      </c>
      <c r="C14" s="16">
        <v>129</v>
      </c>
      <c r="D14" s="15">
        <v>844</v>
      </c>
      <c r="E14" s="15">
        <v>763</v>
      </c>
      <c r="F14" s="15">
        <v>1607</v>
      </c>
      <c r="G14" s="15">
        <v>521</v>
      </c>
    </row>
    <row r="15" spans="1:8" x14ac:dyDescent="0.25">
      <c r="A15" s="8">
        <v>11</v>
      </c>
      <c r="B15" s="44" t="s">
        <v>153</v>
      </c>
      <c r="C15" s="16">
        <v>364</v>
      </c>
      <c r="D15" s="15">
        <v>1997</v>
      </c>
      <c r="E15" s="15">
        <v>1806</v>
      </c>
      <c r="F15" s="15">
        <v>3803</v>
      </c>
      <c r="G15" s="15">
        <v>1065</v>
      </c>
    </row>
    <row r="16" spans="1:8" x14ac:dyDescent="0.25">
      <c r="A16" s="8">
        <v>12</v>
      </c>
      <c r="B16" s="44" t="s">
        <v>0</v>
      </c>
      <c r="C16" s="16">
        <v>41</v>
      </c>
      <c r="D16" s="15">
        <v>1201</v>
      </c>
      <c r="E16" s="15">
        <v>1098</v>
      </c>
      <c r="F16" s="15">
        <v>2299</v>
      </c>
      <c r="G16" s="15">
        <v>597</v>
      </c>
    </row>
    <row r="17" spans="1:7" x14ac:dyDescent="0.25">
      <c r="A17" s="8">
        <v>13</v>
      </c>
      <c r="B17" s="44" t="s">
        <v>74</v>
      </c>
      <c r="C17" s="16">
        <v>119</v>
      </c>
      <c r="D17" s="15">
        <v>353</v>
      </c>
      <c r="E17" s="15">
        <v>351</v>
      </c>
      <c r="F17" s="15">
        <v>704</v>
      </c>
      <c r="G17" s="15">
        <v>201</v>
      </c>
    </row>
    <row r="18" spans="1:7" x14ac:dyDescent="0.25">
      <c r="A18" s="8">
        <v>14</v>
      </c>
      <c r="B18" s="44" t="s">
        <v>17</v>
      </c>
      <c r="C18" s="16">
        <v>37</v>
      </c>
      <c r="D18" s="15">
        <v>8073</v>
      </c>
      <c r="E18" s="15">
        <v>8720</v>
      </c>
      <c r="F18" s="15">
        <v>16793</v>
      </c>
      <c r="G18" s="15">
        <v>4293</v>
      </c>
    </row>
    <row r="19" spans="1:7" x14ac:dyDescent="0.25">
      <c r="A19" s="8">
        <v>15</v>
      </c>
      <c r="B19" s="44" t="s">
        <v>102</v>
      </c>
      <c r="C19" s="16">
        <v>77</v>
      </c>
      <c r="D19" s="15">
        <v>1112</v>
      </c>
      <c r="E19" s="15">
        <v>1004</v>
      </c>
      <c r="F19" s="15">
        <v>2116</v>
      </c>
      <c r="G19" s="15">
        <v>545</v>
      </c>
    </row>
    <row r="20" spans="1:7" x14ac:dyDescent="0.25">
      <c r="A20" s="8">
        <v>16</v>
      </c>
      <c r="B20" s="44" t="s">
        <v>14</v>
      </c>
      <c r="C20" s="16">
        <v>888</v>
      </c>
      <c r="D20" s="15">
        <v>1624</v>
      </c>
      <c r="E20" s="15">
        <v>1517</v>
      </c>
      <c r="F20" s="15">
        <v>3141</v>
      </c>
      <c r="G20" s="15">
        <v>980</v>
      </c>
    </row>
    <row r="21" spans="1:7" x14ac:dyDescent="0.25">
      <c r="A21" s="8">
        <v>17</v>
      </c>
      <c r="B21" s="44" t="s">
        <v>84</v>
      </c>
      <c r="C21" s="16">
        <v>64</v>
      </c>
      <c r="D21" s="15">
        <v>497</v>
      </c>
      <c r="E21" s="15">
        <v>458</v>
      </c>
      <c r="F21" s="15">
        <v>955</v>
      </c>
      <c r="G21" s="15">
        <v>264</v>
      </c>
    </row>
    <row r="22" spans="1:7" x14ac:dyDescent="0.25">
      <c r="A22" s="8">
        <v>18</v>
      </c>
      <c r="B22" s="44" t="s">
        <v>13</v>
      </c>
      <c r="C22" s="16">
        <v>730</v>
      </c>
      <c r="D22" s="15">
        <v>1003</v>
      </c>
      <c r="E22" s="15">
        <v>864</v>
      </c>
      <c r="F22" s="15">
        <v>1867</v>
      </c>
      <c r="G22" s="15">
        <v>806</v>
      </c>
    </row>
    <row r="23" spans="1:7" x14ac:dyDescent="0.25">
      <c r="A23" s="8">
        <v>19</v>
      </c>
      <c r="B23" s="44" t="s">
        <v>55</v>
      </c>
      <c r="C23" s="16">
        <v>71</v>
      </c>
      <c r="D23" s="15">
        <v>4193</v>
      </c>
      <c r="E23" s="15">
        <v>4221</v>
      </c>
      <c r="F23" s="15">
        <v>8414</v>
      </c>
      <c r="G23" s="15">
        <v>1918</v>
      </c>
    </row>
    <row r="24" spans="1:7" x14ac:dyDescent="0.25">
      <c r="A24" s="8">
        <v>20</v>
      </c>
      <c r="B24" s="44" t="s">
        <v>92</v>
      </c>
      <c r="C24" s="16">
        <v>45</v>
      </c>
      <c r="D24" s="15">
        <v>4548</v>
      </c>
      <c r="E24" s="15">
        <v>4648</v>
      </c>
      <c r="F24" s="15">
        <v>9196</v>
      </c>
      <c r="G24" s="15">
        <v>2066</v>
      </c>
    </row>
    <row r="25" spans="1:7" x14ac:dyDescent="0.25">
      <c r="A25" s="8">
        <v>21</v>
      </c>
      <c r="B25" s="44" t="s">
        <v>43</v>
      </c>
      <c r="C25" s="16">
        <v>45</v>
      </c>
      <c r="D25" s="15">
        <v>1816</v>
      </c>
      <c r="E25" s="15">
        <v>1748</v>
      </c>
      <c r="F25" s="15">
        <v>3564</v>
      </c>
      <c r="G25" s="15">
        <v>1075</v>
      </c>
    </row>
    <row r="26" spans="1:7" x14ac:dyDescent="0.25">
      <c r="A26" s="8">
        <v>22</v>
      </c>
      <c r="B26" s="44" t="s">
        <v>11</v>
      </c>
      <c r="C26" s="16">
        <v>80</v>
      </c>
      <c r="D26" s="15">
        <v>602</v>
      </c>
      <c r="E26" s="15">
        <v>589</v>
      </c>
      <c r="F26" s="15">
        <v>1191</v>
      </c>
      <c r="G26" s="15">
        <v>531</v>
      </c>
    </row>
    <row r="27" spans="1:7" x14ac:dyDescent="0.25">
      <c r="A27" s="8">
        <v>23</v>
      </c>
      <c r="B27" s="44" t="s">
        <v>77</v>
      </c>
      <c r="C27" s="16">
        <v>36</v>
      </c>
      <c r="D27" s="15">
        <v>937</v>
      </c>
      <c r="E27" s="15">
        <v>869</v>
      </c>
      <c r="F27" s="15">
        <v>1806</v>
      </c>
      <c r="G27" s="15">
        <v>467</v>
      </c>
    </row>
    <row r="28" spans="1:7" x14ac:dyDescent="0.25">
      <c r="A28" s="8">
        <v>24</v>
      </c>
      <c r="B28" s="44" t="s">
        <v>103</v>
      </c>
      <c r="C28" s="16">
        <v>139</v>
      </c>
      <c r="D28" s="15">
        <v>3739</v>
      </c>
      <c r="E28" s="15">
        <v>3744</v>
      </c>
      <c r="F28" s="15">
        <v>7483</v>
      </c>
      <c r="G28" s="15">
        <v>1799</v>
      </c>
    </row>
    <row r="29" spans="1:7" x14ac:dyDescent="0.25">
      <c r="A29" s="8">
        <v>25</v>
      </c>
      <c r="B29" s="44" t="s">
        <v>95</v>
      </c>
      <c r="C29" s="16">
        <v>24</v>
      </c>
      <c r="D29" s="15">
        <v>8733</v>
      </c>
      <c r="E29" s="15">
        <v>9060</v>
      </c>
      <c r="F29" s="15">
        <v>17793</v>
      </c>
      <c r="G29" s="15">
        <v>4574</v>
      </c>
    </row>
    <row r="30" spans="1:7" x14ac:dyDescent="0.25">
      <c r="A30" s="8">
        <v>26</v>
      </c>
      <c r="B30" s="44" t="s">
        <v>28</v>
      </c>
      <c r="C30" s="16">
        <v>230</v>
      </c>
      <c r="D30" s="15">
        <v>1150</v>
      </c>
      <c r="E30" s="15">
        <v>1071</v>
      </c>
      <c r="F30" s="15">
        <v>2221</v>
      </c>
      <c r="G30" s="15">
        <v>589</v>
      </c>
    </row>
    <row r="31" spans="1:7" x14ac:dyDescent="0.25">
      <c r="A31" s="8">
        <v>27</v>
      </c>
      <c r="B31" s="44" t="s">
        <v>82</v>
      </c>
      <c r="C31" s="16">
        <v>324</v>
      </c>
      <c r="D31" s="15">
        <v>2230</v>
      </c>
      <c r="E31" s="15">
        <v>2084</v>
      </c>
      <c r="F31" s="15">
        <v>4314</v>
      </c>
      <c r="G31" s="15">
        <v>3123</v>
      </c>
    </row>
    <row r="32" spans="1:7" x14ac:dyDescent="0.25">
      <c r="A32" s="8">
        <v>28</v>
      </c>
      <c r="B32" s="44" t="s">
        <v>44</v>
      </c>
      <c r="C32" s="16">
        <v>69</v>
      </c>
      <c r="D32" s="15">
        <v>1103</v>
      </c>
      <c r="E32" s="15">
        <v>1050</v>
      </c>
      <c r="F32" s="15">
        <v>2153</v>
      </c>
      <c r="G32" s="15">
        <v>635</v>
      </c>
    </row>
    <row r="33" spans="1:7" x14ac:dyDescent="0.25">
      <c r="A33" s="8">
        <v>29</v>
      </c>
      <c r="B33" s="44" t="s">
        <v>9</v>
      </c>
      <c r="C33" s="16">
        <v>241</v>
      </c>
      <c r="D33" s="15">
        <v>1166</v>
      </c>
      <c r="E33" s="15">
        <v>1047</v>
      </c>
      <c r="F33" s="15">
        <v>2213</v>
      </c>
      <c r="G33" s="15">
        <v>686</v>
      </c>
    </row>
    <row r="34" spans="1:7" x14ac:dyDescent="0.25">
      <c r="A34" s="8">
        <v>30</v>
      </c>
      <c r="B34" s="44" t="s">
        <v>62</v>
      </c>
      <c r="C34" s="16">
        <v>36</v>
      </c>
      <c r="D34" s="15">
        <v>548</v>
      </c>
      <c r="E34" s="15">
        <v>471</v>
      </c>
      <c r="F34" s="15">
        <v>1019</v>
      </c>
      <c r="G34" s="15">
        <v>312</v>
      </c>
    </row>
    <row r="35" spans="1:7" x14ac:dyDescent="0.25">
      <c r="A35" s="8">
        <v>31</v>
      </c>
      <c r="B35" s="44" t="s">
        <v>34</v>
      </c>
      <c r="C35" s="16">
        <v>471</v>
      </c>
      <c r="D35" s="15">
        <v>858</v>
      </c>
      <c r="E35" s="15">
        <v>786</v>
      </c>
      <c r="F35" s="15">
        <v>1644</v>
      </c>
      <c r="G35" s="15">
        <v>529</v>
      </c>
    </row>
    <row r="36" spans="1:7" x14ac:dyDescent="0.25">
      <c r="A36" s="8">
        <v>32</v>
      </c>
      <c r="B36" s="44" t="s">
        <v>48</v>
      </c>
      <c r="C36" s="16">
        <v>284</v>
      </c>
      <c r="D36" s="15">
        <v>2087</v>
      </c>
      <c r="E36" s="15">
        <v>1946</v>
      </c>
      <c r="F36" s="15">
        <v>4033</v>
      </c>
      <c r="G36" s="15">
        <v>997</v>
      </c>
    </row>
    <row r="37" spans="1:7" x14ac:dyDescent="0.25">
      <c r="A37" s="8">
        <v>33</v>
      </c>
      <c r="B37" s="44" t="s">
        <v>6</v>
      </c>
      <c r="C37" s="16">
        <v>163</v>
      </c>
      <c r="D37" s="15">
        <v>2258</v>
      </c>
      <c r="E37" s="15">
        <v>2157</v>
      </c>
      <c r="F37" s="15">
        <v>4415</v>
      </c>
      <c r="G37" s="15">
        <v>1302</v>
      </c>
    </row>
    <row r="38" spans="1:7" x14ac:dyDescent="0.25">
      <c r="A38" s="8">
        <v>34</v>
      </c>
      <c r="B38" s="44" t="s">
        <v>46</v>
      </c>
      <c r="C38" s="16">
        <v>450</v>
      </c>
      <c r="D38" s="15">
        <v>234</v>
      </c>
      <c r="E38" s="15">
        <v>170</v>
      </c>
      <c r="F38" s="15">
        <v>404</v>
      </c>
      <c r="G38" s="15">
        <v>198</v>
      </c>
    </row>
    <row r="39" spans="1:7" x14ac:dyDescent="0.25">
      <c r="A39" s="8">
        <v>35</v>
      </c>
      <c r="B39" s="44" t="s">
        <v>41</v>
      </c>
      <c r="C39" s="16">
        <v>63</v>
      </c>
      <c r="D39" s="15">
        <v>1390</v>
      </c>
      <c r="E39" s="15">
        <v>1385</v>
      </c>
      <c r="F39" s="15">
        <v>2775</v>
      </c>
      <c r="G39" s="15">
        <v>814</v>
      </c>
    </row>
    <row r="40" spans="1:7" x14ac:dyDescent="0.25">
      <c r="A40" s="8">
        <v>36</v>
      </c>
      <c r="B40" s="44" t="s">
        <v>27</v>
      </c>
      <c r="C40" s="16">
        <v>199</v>
      </c>
      <c r="D40" s="15">
        <v>1700</v>
      </c>
      <c r="E40" s="15">
        <v>1603</v>
      </c>
      <c r="F40" s="15">
        <v>3303</v>
      </c>
      <c r="G40" s="15">
        <v>889</v>
      </c>
    </row>
    <row r="41" spans="1:7" x14ac:dyDescent="0.25">
      <c r="A41" s="8">
        <v>37</v>
      </c>
      <c r="B41" s="44" t="s">
        <v>29</v>
      </c>
      <c r="C41" s="16">
        <v>444</v>
      </c>
      <c r="D41" s="15">
        <v>2302</v>
      </c>
      <c r="E41" s="15">
        <v>2137</v>
      </c>
      <c r="F41" s="15">
        <v>4439</v>
      </c>
      <c r="G41" s="15">
        <v>1152</v>
      </c>
    </row>
    <row r="42" spans="1:7" x14ac:dyDescent="0.25">
      <c r="A42" s="8">
        <v>38</v>
      </c>
      <c r="B42" s="44" t="s">
        <v>68</v>
      </c>
      <c r="C42" s="16">
        <v>44</v>
      </c>
      <c r="D42" s="15">
        <v>1138</v>
      </c>
      <c r="E42" s="15">
        <v>1057</v>
      </c>
      <c r="F42" s="15">
        <v>2195</v>
      </c>
      <c r="G42" s="15">
        <v>565</v>
      </c>
    </row>
    <row r="43" spans="1:7" x14ac:dyDescent="0.25">
      <c r="A43" s="8">
        <v>39</v>
      </c>
      <c r="B43" s="44" t="s">
        <v>45</v>
      </c>
      <c r="C43" s="16">
        <v>179</v>
      </c>
      <c r="D43" s="15">
        <v>381</v>
      </c>
      <c r="E43" s="15">
        <v>366</v>
      </c>
      <c r="F43" s="15">
        <v>747</v>
      </c>
      <c r="G43" s="15">
        <v>245</v>
      </c>
    </row>
    <row r="44" spans="1:7" x14ac:dyDescent="0.25">
      <c r="A44" s="8">
        <v>40</v>
      </c>
      <c r="B44" s="44" t="s">
        <v>10</v>
      </c>
      <c r="C44" s="16">
        <v>92</v>
      </c>
      <c r="D44" s="15">
        <v>302</v>
      </c>
      <c r="E44" s="15">
        <v>289</v>
      </c>
      <c r="F44" s="15">
        <v>591</v>
      </c>
      <c r="G44" s="15">
        <v>167</v>
      </c>
    </row>
    <row r="45" spans="1:7" x14ac:dyDescent="0.25">
      <c r="A45" s="8">
        <v>41</v>
      </c>
      <c r="B45" s="44" t="s">
        <v>23</v>
      </c>
      <c r="C45" s="16">
        <v>62</v>
      </c>
      <c r="D45" s="15">
        <v>4346</v>
      </c>
      <c r="E45" s="15">
        <v>4271</v>
      </c>
      <c r="F45" s="15">
        <v>8617</v>
      </c>
      <c r="G45" s="15">
        <v>1988</v>
      </c>
    </row>
    <row r="46" spans="1:7" x14ac:dyDescent="0.25">
      <c r="A46" s="8">
        <v>42</v>
      </c>
      <c r="B46" s="44" t="s">
        <v>25</v>
      </c>
      <c r="C46" s="16">
        <v>365</v>
      </c>
      <c r="D46" s="15">
        <v>2887</v>
      </c>
      <c r="E46" s="15">
        <v>2755</v>
      </c>
      <c r="F46" s="15">
        <v>5642</v>
      </c>
      <c r="G46" s="15">
        <v>1487</v>
      </c>
    </row>
    <row r="47" spans="1:7" x14ac:dyDescent="0.25">
      <c r="A47" s="8">
        <v>43</v>
      </c>
      <c r="B47" s="44" t="s">
        <v>104</v>
      </c>
      <c r="C47" s="16">
        <v>28</v>
      </c>
      <c r="D47" s="15">
        <v>2633</v>
      </c>
      <c r="E47" s="15">
        <v>2758</v>
      </c>
      <c r="F47" s="15">
        <v>5391</v>
      </c>
      <c r="G47" s="15">
        <v>1410</v>
      </c>
    </row>
    <row r="48" spans="1:7" x14ac:dyDescent="0.25">
      <c r="A48" s="8">
        <v>44</v>
      </c>
      <c r="B48" s="44" t="s">
        <v>3</v>
      </c>
      <c r="C48" s="16">
        <v>638</v>
      </c>
      <c r="D48" s="15">
        <v>2326</v>
      </c>
      <c r="E48" s="15">
        <v>2254</v>
      </c>
      <c r="F48" s="15">
        <v>4580</v>
      </c>
      <c r="G48" s="15">
        <v>1419</v>
      </c>
    </row>
    <row r="49" spans="1:7" x14ac:dyDescent="0.25">
      <c r="A49" s="8">
        <v>45</v>
      </c>
      <c r="B49" s="44" t="s">
        <v>30</v>
      </c>
      <c r="C49" s="16">
        <v>243</v>
      </c>
      <c r="D49" s="15">
        <v>1123</v>
      </c>
      <c r="E49" s="15">
        <v>1062</v>
      </c>
      <c r="F49" s="15">
        <v>2185</v>
      </c>
      <c r="G49" s="15">
        <v>651</v>
      </c>
    </row>
    <row r="50" spans="1:7" x14ac:dyDescent="0.25">
      <c r="A50" s="8">
        <v>46</v>
      </c>
      <c r="B50" s="44" t="s">
        <v>38</v>
      </c>
      <c r="C50" s="16">
        <v>18</v>
      </c>
      <c r="D50" s="15">
        <v>470</v>
      </c>
      <c r="E50" s="15">
        <v>437</v>
      </c>
      <c r="F50" s="15">
        <v>907</v>
      </c>
      <c r="G50" s="15">
        <v>296</v>
      </c>
    </row>
    <row r="51" spans="1:7" x14ac:dyDescent="0.25">
      <c r="A51" s="8">
        <v>47</v>
      </c>
      <c r="B51" s="44" t="s">
        <v>105</v>
      </c>
      <c r="C51" s="16">
        <v>162</v>
      </c>
      <c r="D51" s="15">
        <v>1664</v>
      </c>
      <c r="E51" s="15">
        <v>1551</v>
      </c>
      <c r="F51" s="15">
        <v>3215</v>
      </c>
      <c r="G51" s="15">
        <v>932</v>
      </c>
    </row>
    <row r="52" spans="1:7" x14ac:dyDescent="0.25">
      <c r="A52" s="8">
        <v>48</v>
      </c>
      <c r="B52" s="44" t="s">
        <v>106</v>
      </c>
      <c r="C52" s="16">
        <v>72</v>
      </c>
      <c r="D52" s="15">
        <v>4500</v>
      </c>
      <c r="E52" s="15">
        <v>4406</v>
      </c>
      <c r="F52" s="15">
        <v>8906</v>
      </c>
      <c r="G52" s="15">
        <v>2532</v>
      </c>
    </row>
    <row r="53" spans="1:7" x14ac:dyDescent="0.25">
      <c r="A53" s="8">
        <v>49</v>
      </c>
      <c r="B53" s="44" t="s">
        <v>107</v>
      </c>
      <c r="C53" s="16">
        <v>29</v>
      </c>
      <c r="D53" s="15">
        <v>862</v>
      </c>
      <c r="E53" s="15">
        <v>821</v>
      </c>
      <c r="F53" s="15">
        <v>1683</v>
      </c>
      <c r="G53" s="15">
        <v>519</v>
      </c>
    </row>
    <row r="54" spans="1:7" x14ac:dyDescent="0.25">
      <c r="A54" s="8">
        <v>50</v>
      </c>
      <c r="B54" s="44" t="s">
        <v>40</v>
      </c>
      <c r="C54" s="16">
        <v>105</v>
      </c>
      <c r="D54" s="15">
        <v>1199</v>
      </c>
      <c r="E54" s="15">
        <v>1127</v>
      </c>
      <c r="F54" s="15">
        <v>2326</v>
      </c>
      <c r="G54" s="15">
        <v>662</v>
      </c>
    </row>
    <row r="55" spans="1:7" x14ac:dyDescent="0.25">
      <c r="A55" s="8">
        <v>51</v>
      </c>
      <c r="B55" s="44" t="s">
        <v>8</v>
      </c>
      <c r="C55" s="16">
        <v>77</v>
      </c>
      <c r="D55" s="15">
        <v>2674</v>
      </c>
      <c r="E55" s="15">
        <v>2751</v>
      </c>
      <c r="F55" s="15">
        <v>5425</v>
      </c>
      <c r="G55" s="15">
        <v>1496</v>
      </c>
    </row>
    <row r="56" spans="1:7" x14ac:dyDescent="0.25">
      <c r="A56" s="8">
        <v>52</v>
      </c>
      <c r="B56" s="44" t="s">
        <v>108</v>
      </c>
      <c r="C56" s="16">
        <v>183</v>
      </c>
      <c r="D56" s="15">
        <v>1101</v>
      </c>
      <c r="E56" s="15">
        <v>905</v>
      </c>
      <c r="F56" s="15">
        <v>2006</v>
      </c>
      <c r="G56" s="15">
        <v>595</v>
      </c>
    </row>
    <row r="57" spans="1:7" x14ac:dyDescent="0.25">
      <c r="A57" s="8">
        <v>53</v>
      </c>
      <c r="B57" s="44" t="s">
        <v>26</v>
      </c>
      <c r="C57" s="16">
        <v>110</v>
      </c>
      <c r="D57" s="15">
        <v>859</v>
      </c>
      <c r="E57" s="15">
        <v>750</v>
      </c>
      <c r="F57" s="15">
        <v>1609</v>
      </c>
      <c r="G57" s="15">
        <v>409</v>
      </c>
    </row>
    <row r="58" spans="1:7" x14ac:dyDescent="0.25">
      <c r="A58" s="8">
        <v>54</v>
      </c>
      <c r="B58" s="44" t="s">
        <v>19</v>
      </c>
      <c r="C58" s="16">
        <v>582</v>
      </c>
      <c r="D58" s="15">
        <v>1592</v>
      </c>
      <c r="E58" s="15">
        <v>1513</v>
      </c>
      <c r="F58" s="15">
        <v>3105</v>
      </c>
      <c r="G58" s="15">
        <v>888</v>
      </c>
    </row>
    <row r="59" spans="1:7" x14ac:dyDescent="0.25">
      <c r="A59" s="8">
        <v>55</v>
      </c>
      <c r="B59" s="44" t="s">
        <v>24</v>
      </c>
      <c r="C59" s="16">
        <v>144</v>
      </c>
      <c r="D59" s="15">
        <v>4968</v>
      </c>
      <c r="E59" s="15">
        <v>5084</v>
      </c>
      <c r="F59" s="15">
        <v>10052</v>
      </c>
      <c r="G59" s="15">
        <v>2320</v>
      </c>
    </row>
    <row r="60" spans="1:7" x14ac:dyDescent="0.25">
      <c r="A60" s="8">
        <v>56</v>
      </c>
      <c r="B60" s="44" t="s">
        <v>109</v>
      </c>
      <c r="C60" s="16">
        <v>66</v>
      </c>
      <c r="D60" s="15">
        <v>2943</v>
      </c>
      <c r="E60" s="15">
        <v>2999</v>
      </c>
      <c r="F60" s="15">
        <v>5942</v>
      </c>
      <c r="G60" s="15">
        <v>1480</v>
      </c>
    </row>
    <row r="61" spans="1:7" x14ac:dyDescent="0.25">
      <c r="A61" s="8">
        <v>57</v>
      </c>
      <c r="B61" s="44" t="s">
        <v>76</v>
      </c>
      <c r="C61" s="16">
        <v>180</v>
      </c>
      <c r="D61" s="15">
        <v>737</v>
      </c>
      <c r="E61" s="15">
        <v>659</v>
      </c>
      <c r="F61" s="15">
        <v>1396</v>
      </c>
      <c r="G61" s="15">
        <v>421</v>
      </c>
    </row>
    <row r="62" spans="1:7" x14ac:dyDescent="0.25">
      <c r="A62" s="8">
        <v>58</v>
      </c>
      <c r="B62" s="44" t="s">
        <v>110</v>
      </c>
      <c r="C62" s="16">
        <v>20</v>
      </c>
      <c r="D62" s="15">
        <v>651</v>
      </c>
      <c r="E62" s="15">
        <v>657</v>
      </c>
      <c r="F62" s="15">
        <v>1308</v>
      </c>
      <c r="G62" s="15">
        <v>358</v>
      </c>
    </row>
    <row r="63" spans="1:7" x14ac:dyDescent="0.25">
      <c r="A63" s="8">
        <v>59</v>
      </c>
      <c r="B63" s="44" t="s">
        <v>53</v>
      </c>
      <c r="C63" s="16">
        <v>49</v>
      </c>
      <c r="D63" s="15">
        <v>837</v>
      </c>
      <c r="E63" s="15">
        <v>801</v>
      </c>
      <c r="F63" s="15">
        <v>1638</v>
      </c>
      <c r="G63" s="15">
        <v>430</v>
      </c>
    </row>
    <row r="64" spans="1:7" x14ac:dyDescent="0.25">
      <c r="A64" s="8">
        <v>60</v>
      </c>
      <c r="B64" s="44" t="s">
        <v>65</v>
      </c>
      <c r="C64" s="16">
        <v>36</v>
      </c>
      <c r="D64" s="15">
        <v>1782</v>
      </c>
      <c r="E64" s="15">
        <v>1725</v>
      </c>
      <c r="F64" s="15">
        <v>3507</v>
      </c>
      <c r="G64" s="15">
        <v>879</v>
      </c>
    </row>
    <row r="65" spans="1:7" x14ac:dyDescent="0.25">
      <c r="A65" s="8">
        <v>61</v>
      </c>
      <c r="B65" s="44" t="s">
        <v>87</v>
      </c>
      <c r="C65" s="16">
        <v>182</v>
      </c>
      <c r="D65" s="15">
        <v>357</v>
      </c>
      <c r="E65" s="15">
        <v>347</v>
      </c>
      <c r="F65" s="15">
        <v>704</v>
      </c>
      <c r="G65" s="15">
        <v>201</v>
      </c>
    </row>
    <row r="66" spans="1:7" x14ac:dyDescent="0.25">
      <c r="A66" s="8">
        <v>62</v>
      </c>
      <c r="B66" s="44" t="s">
        <v>61</v>
      </c>
      <c r="C66" s="16">
        <v>324</v>
      </c>
      <c r="D66" s="15">
        <v>1350</v>
      </c>
      <c r="E66" s="15">
        <v>1244</v>
      </c>
      <c r="F66" s="15">
        <v>2594</v>
      </c>
      <c r="G66" s="15">
        <v>795</v>
      </c>
    </row>
    <row r="67" spans="1:7" x14ac:dyDescent="0.25">
      <c r="A67" s="8">
        <v>63</v>
      </c>
      <c r="B67" s="44" t="s">
        <v>70</v>
      </c>
      <c r="C67" s="16">
        <v>85</v>
      </c>
      <c r="D67" s="15">
        <v>951</v>
      </c>
      <c r="E67" s="15">
        <v>872</v>
      </c>
      <c r="F67" s="15">
        <v>1823</v>
      </c>
      <c r="G67" s="15">
        <v>492</v>
      </c>
    </row>
    <row r="68" spans="1:7" x14ac:dyDescent="0.25">
      <c r="A68" s="8">
        <v>64</v>
      </c>
      <c r="B68" s="44" t="s">
        <v>111</v>
      </c>
      <c r="C68" s="16">
        <v>444</v>
      </c>
      <c r="D68" s="15">
        <v>1563</v>
      </c>
      <c r="E68" s="15">
        <v>1413</v>
      </c>
      <c r="F68" s="15">
        <v>2976</v>
      </c>
      <c r="G68" s="15">
        <v>844</v>
      </c>
    </row>
    <row r="69" spans="1:7" x14ac:dyDescent="0.25">
      <c r="A69" s="8">
        <v>65</v>
      </c>
      <c r="B69" s="44" t="s">
        <v>39</v>
      </c>
      <c r="C69" s="16">
        <v>55</v>
      </c>
      <c r="D69" s="15">
        <v>3202</v>
      </c>
      <c r="E69" s="15">
        <v>3238</v>
      </c>
      <c r="F69" s="15">
        <v>6440</v>
      </c>
      <c r="G69" s="15">
        <v>1667</v>
      </c>
    </row>
    <row r="70" spans="1:7" x14ac:dyDescent="0.25">
      <c r="A70" s="8">
        <v>66</v>
      </c>
      <c r="B70" s="44" t="s">
        <v>94</v>
      </c>
      <c r="C70" s="16">
        <v>365</v>
      </c>
      <c r="D70" s="15">
        <v>1616</v>
      </c>
      <c r="E70" s="15">
        <v>1545</v>
      </c>
      <c r="F70" s="15">
        <v>3161</v>
      </c>
      <c r="G70" s="15">
        <v>1531</v>
      </c>
    </row>
    <row r="71" spans="1:7" x14ac:dyDescent="0.25">
      <c r="A71" s="8">
        <v>67</v>
      </c>
      <c r="B71" s="44" t="s">
        <v>20</v>
      </c>
      <c r="C71" s="16">
        <v>126</v>
      </c>
      <c r="D71" s="15">
        <v>5766</v>
      </c>
      <c r="E71" s="15">
        <v>5804</v>
      </c>
      <c r="F71" s="15">
        <v>11570</v>
      </c>
      <c r="G71" s="15">
        <v>2819</v>
      </c>
    </row>
    <row r="72" spans="1:7" x14ac:dyDescent="0.25">
      <c r="A72" s="8">
        <v>68</v>
      </c>
      <c r="B72" s="44" t="s">
        <v>85</v>
      </c>
      <c r="C72" s="16">
        <v>330</v>
      </c>
      <c r="D72" s="15">
        <v>1302</v>
      </c>
      <c r="E72" s="15">
        <v>1122</v>
      </c>
      <c r="F72" s="15">
        <v>2424</v>
      </c>
      <c r="G72" s="15">
        <v>730</v>
      </c>
    </row>
    <row r="73" spans="1:7" x14ac:dyDescent="0.25">
      <c r="A73" s="8">
        <v>69</v>
      </c>
      <c r="B73" s="44" t="s">
        <v>52</v>
      </c>
      <c r="C73" s="16">
        <v>74</v>
      </c>
      <c r="D73" s="15">
        <v>1634</v>
      </c>
      <c r="E73" s="15">
        <v>1576</v>
      </c>
      <c r="F73" s="15">
        <v>3210</v>
      </c>
      <c r="G73" s="15">
        <v>873</v>
      </c>
    </row>
    <row r="74" spans="1:7" x14ac:dyDescent="0.25">
      <c r="A74" s="8">
        <v>70</v>
      </c>
      <c r="B74" s="44" t="s">
        <v>89</v>
      </c>
      <c r="C74" s="16">
        <v>20</v>
      </c>
      <c r="D74" s="15">
        <v>2978</v>
      </c>
      <c r="E74" s="15">
        <v>3014</v>
      </c>
      <c r="F74" s="15">
        <v>5992</v>
      </c>
      <c r="G74" s="15">
        <v>1546</v>
      </c>
    </row>
    <row r="75" spans="1:7" x14ac:dyDescent="0.25">
      <c r="A75" s="8">
        <v>71</v>
      </c>
      <c r="B75" s="44" t="s">
        <v>112</v>
      </c>
      <c r="C75" s="16">
        <v>122</v>
      </c>
      <c r="D75" s="15">
        <v>619</v>
      </c>
      <c r="E75" s="15">
        <v>590</v>
      </c>
      <c r="F75" s="15">
        <v>1209</v>
      </c>
      <c r="G75" s="15">
        <v>377</v>
      </c>
    </row>
    <row r="76" spans="1:7" x14ac:dyDescent="0.25">
      <c r="A76" s="8">
        <v>72</v>
      </c>
      <c r="B76" s="44" t="s">
        <v>42</v>
      </c>
      <c r="C76" s="16">
        <v>41</v>
      </c>
      <c r="D76" s="15">
        <v>2992</v>
      </c>
      <c r="E76" s="15">
        <v>3076</v>
      </c>
      <c r="F76" s="15">
        <v>6068</v>
      </c>
      <c r="G76" s="15">
        <v>1580</v>
      </c>
    </row>
    <row r="77" spans="1:7" x14ac:dyDescent="0.25">
      <c r="A77" s="8">
        <v>73</v>
      </c>
      <c r="B77" s="44" t="s">
        <v>4</v>
      </c>
      <c r="C77" s="16">
        <v>63</v>
      </c>
      <c r="D77" s="15">
        <v>3669</v>
      </c>
      <c r="E77" s="15">
        <v>3577</v>
      </c>
      <c r="F77" s="15">
        <v>7246</v>
      </c>
      <c r="G77" s="15">
        <v>1636</v>
      </c>
    </row>
    <row r="78" spans="1:7" x14ac:dyDescent="0.25">
      <c r="A78" s="8">
        <v>74</v>
      </c>
      <c r="B78" s="44" t="s">
        <v>49</v>
      </c>
      <c r="C78" s="16">
        <v>54</v>
      </c>
      <c r="D78" s="15">
        <v>641</v>
      </c>
      <c r="E78" s="15">
        <v>574</v>
      </c>
      <c r="F78" s="15">
        <v>1215</v>
      </c>
      <c r="G78" s="15">
        <v>353</v>
      </c>
    </row>
    <row r="79" spans="1:7" x14ac:dyDescent="0.25">
      <c r="A79" s="8">
        <v>75</v>
      </c>
      <c r="B79" s="44" t="s">
        <v>96</v>
      </c>
      <c r="C79" s="16">
        <v>61</v>
      </c>
      <c r="D79" s="15">
        <v>152</v>
      </c>
      <c r="E79" s="15">
        <v>130</v>
      </c>
      <c r="F79" s="15">
        <v>282</v>
      </c>
      <c r="G79" s="15">
        <v>125</v>
      </c>
    </row>
    <row r="80" spans="1:7" x14ac:dyDescent="0.25">
      <c r="A80" s="8">
        <v>76</v>
      </c>
      <c r="B80" s="44" t="s">
        <v>58</v>
      </c>
      <c r="C80" s="16">
        <v>41</v>
      </c>
      <c r="D80" s="15">
        <v>904</v>
      </c>
      <c r="E80" s="15">
        <v>924</v>
      </c>
      <c r="F80" s="15">
        <v>1828</v>
      </c>
      <c r="G80" s="15">
        <v>551</v>
      </c>
    </row>
    <row r="81" spans="1:7" x14ac:dyDescent="0.25">
      <c r="A81" s="8">
        <v>77</v>
      </c>
      <c r="B81" s="44" t="s">
        <v>54</v>
      </c>
      <c r="C81" s="16">
        <v>328</v>
      </c>
      <c r="D81" s="15">
        <v>6109</v>
      </c>
      <c r="E81" s="15">
        <v>6118</v>
      </c>
      <c r="F81" s="15">
        <v>12227</v>
      </c>
      <c r="G81" s="15">
        <v>3120</v>
      </c>
    </row>
    <row r="82" spans="1:7" x14ac:dyDescent="0.25">
      <c r="A82" s="8">
        <v>78</v>
      </c>
      <c r="B82" s="44" t="s">
        <v>16</v>
      </c>
      <c r="C82" s="16">
        <v>1031</v>
      </c>
      <c r="D82" s="15">
        <v>2256</v>
      </c>
      <c r="E82" s="15">
        <v>2140</v>
      </c>
      <c r="F82" s="15">
        <v>4396</v>
      </c>
      <c r="G82" s="15">
        <v>2965</v>
      </c>
    </row>
    <row r="83" spans="1:7" x14ac:dyDescent="0.25">
      <c r="A83" s="8">
        <v>79</v>
      </c>
      <c r="B83" s="44" t="s">
        <v>67</v>
      </c>
      <c r="C83" s="16">
        <v>91</v>
      </c>
      <c r="D83" s="15">
        <v>893</v>
      </c>
      <c r="E83" s="15">
        <v>781</v>
      </c>
      <c r="F83" s="15">
        <v>1674</v>
      </c>
      <c r="G83" s="15">
        <v>494</v>
      </c>
    </row>
    <row r="84" spans="1:7" x14ac:dyDescent="0.25">
      <c r="A84" s="8">
        <v>80</v>
      </c>
      <c r="B84" s="44" t="s">
        <v>63</v>
      </c>
      <c r="C84" s="16">
        <v>254</v>
      </c>
      <c r="D84" s="15">
        <v>7116</v>
      </c>
      <c r="E84" s="15">
        <v>6617</v>
      </c>
      <c r="F84" s="15">
        <v>13733</v>
      </c>
      <c r="G84" s="15">
        <v>3307</v>
      </c>
    </row>
    <row r="85" spans="1:7" x14ac:dyDescent="0.25">
      <c r="A85" s="8">
        <v>81</v>
      </c>
      <c r="B85" s="44" t="s">
        <v>91</v>
      </c>
      <c r="C85" s="16">
        <v>47</v>
      </c>
      <c r="D85" s="15">
        <v>1071</v>
      </c>
      <c r="E85" s="15">
        <v>1001</v>
      </c>
      <c r="F85" s="15">
        <v>2072</v>
      </c>
      <c r="G85" s="15">
        <v>533</v>
      </c>
    </row>
    <row r="86" spans="1:7" x14ac:dyDescent="0.25">
      <c r="A86" s="8">
        <v>82</v>
      </c>
      <c r="B86" s="44" t="s">
        <v>78</v>
      </c>
      <c r="C86" s="16">
        <v>99</v>
      </c>
      <c r="D86" s="15">
        <v>3208</v>
      </c>
      <c r="E86" s="15">
        <v>3120</v>
      </c>
      <c r="F86" s="15">
        <v>6328</v>
      </c>
      <c r="G86" s="15">
        <v>1657</v>
      </c>
    </row>
    <row r="87" spans="1:7" x14ac:dyDescent="0.25">
      <c r="A87" s="8">
        <v>83</v>
      </c>
      <c r="B87" s="44" t="s">
        <v>113</v>
      </c>
      <c r="C87" s="16">
        <v>222</v>
      </c>
      <c r="D87" s="15">
        <v>3223</v>
      </c>
      <c r="E87" s="15">
        <v>3097</v>
      </c>
      <c r="F87" s="15">
        <v>6320</v>
      </c>
      <c r="G87" s="15">
        <v>1802</v>
      </c>
    </row>
    <row r="88" spans="1:7" x14ac:dyDescent="0.25">
      <c r="A88" s="8">
        <v>84</v>
      </c>
      <c r="B88" s="44" t="s">
        <v>88</v>
      </c>
      <c r="C88" s="16">
        <v>64</v>
      </c>
      <c r="D88" s="15">
        <v>296</v>
      </c>
      <c r="E88" s="15">
        <v>299</v>
      </c>
      <c r="F88" s="15">
        <v>595</v>
      </c>
      <c r="G88" s="15">
        <v>161</v>
      </c>
    </row>
    <row r="89" spans="1:7" x14ac:dyDescent="0.25">
      <c r="A89" s="8">
        <v>85</v>
      </c>
      <c r="B89" s="44" t="s">
        <v>75</v>
      </c>
      <c r="C89" s="16">
        <v>175</v>
      </c>
      <c r="D89" s="15">
        <v>428</v>
      </c>
      <c r="E89" s="15">
        <v>425</v>
      </c>
      <c r="F89" s="15">
        <v>853</v>
      </c>
      <c r="G89" s="15">
        <v>199</v>
      </c>
    </row>
    <row r="90" spans="1:7" x14ac:dyDescent="0.25">
      <c r="A90" s="8">
        <v>86</v>
      </c>
      <c r="B90" s="44" t="s">
        <v>2</v>
      </c>
      <c r="C90" s="16">
        <v>701</v>
      </c>
      <c r="D90" s="15">
        <v>1684</v>
      </c>
      <c r="E90" s="15">
        <v>1470</v>
      </c>
      <c r="F90" s="15">
        <v>3154</v>
      </c>
      <c r="G90" s="15">
        <v>1054</v>
      </c>
    </row>
    <row r="91" spans="1:7" x14ac:dyDescent="0.25">
      <c r="A91" s="8">
        <v>87</v>
      </c>
      <c r="B91" s="44" t="s">
        <v>12</v>
      </c>
      <c r="C91" s="16">
        <v>312</v>
      </c>
      <c r="D91" s="15">
        <v>837</v>
      </c>
      <c r="E91" s="15">
        <v>728</v>
      </c>
      <c r="F91" s="15">
        <v>1565</v>
      </c>
      <c r="G91" s="15">
        <v>401</v>
      </c>
    </row>
    <row r="92" spans="1:7" x14ac:dyDescent="0.25">
      <c r="A92" s="8">
        <v>88</v>
      </c>
      <c r="B92" s="44" t="s">
        <v>81</v>
      </c>
      <c r="C92" s="16">
        <v>30</v>
      </c>
      <c r="D92" s="15">
        <v>488</v>
      </c>
      <c r="E92" s="15">
        <v>443</v>
      </c>
      <c r="F92" s="15">
        <v>931</v>
      </c>
      <c r="G92" s="15">
        <v>239</v>
      </c>
    </row>
    <row r="93" spans="1:7" x14ac:dyDescent="0.25">
      <c r="A93" s="8">
        <v>89</v>
      </c>
      <c r="B93" s="44" t="s">
        <v>114</v>
      </c>
      <c r="C93" s="16">
        <v>46</v>
      </c>
      <c r="D93" s="15">
        <v>1526</v>
      </c>
      <c r="E93" s="15">
        <v>1488</v>
      </c>
      <c r="F93" s="15">
        <v>3014</v>
      </c>
      <c r="G93" s="15">
        <v>763</v>
      </c>
    </row>
    <row r="94" spans="1:7" x14ac:dyDescent="0.25">
      <c r="A94" s="8">
        <v>90</v>
      </c>
      <c r="B94" s="44" t="s">
        <v>22</v>
      </c>
      <c r="C94" s="16">
        <v>549</v>
      </c>
      <c r="D94" s="15">
        <v>496</v>
      </c>
      <c r="E94" s="15">
        <v>429</v>
      </c>
      <c r="F94" s="15">
        <v>925</v>
      </c>
      <c r="G94" s="15">
        <v>458</v>
      </c>
    </row>
    <row r="95" spans="1:7" x14ac:dyDescent="0.25">
      <c r="A95" s="8">
        <v>91</v>
      </c>
      <c r="B95" s="44" t="s">
        <v>73</v>
      </c>
      <c r="C95" s="16">
        <v>261</v>
      </c>
      <c r="D95" s="15">
        <v>2728</v>
      </c>
      <c r="E95" s="15">
        <v>2765</v>
      </c>
      <c r="F95" s="15">
        <v>5493</v>
      </c>
      <c r="G95" s="15">
        <v>1411</v>
      </c>
    </row>
    <row r="96" spans="1:7" x14ac:dyDescent="0.25">
      <c r="A96" s="8">
        <v>92</v>
      </c>
      <c r="B96" s="44" t="s">
        <v>59</v>
      </c>
      <c r="C96" s="16">
        <v>34</v>
      </c>
      <c r="D96" s="15">
        <v>750</v>
      </c>
      <c r="E96" s="15">
        <v>729</v>
      </c>
      <c r="F96" s="15">
        <v>1479</v>
      </c>
      <c r="G96" s="15">
        <v>361</v>
      </c>
    </row>
    <row r="97" spans="1:7" x14ac:dyDescent="0.25">
      <c r="A97" s="8">
        <v>93</v>
      </c>
      <c r="B97" s="44" t="s">
        <v>115</v>
      </c>
      <c r="C97" s="16">
        <v>69</v>
      </c>
      <c r="D97" s="15">
        <v>1330</v>
      </c>
      <c r="E97" s="15">
        <v>1151</v>
      </c>
      <c r="F97" s="15">
        <v>2481</v>
      </c>
      <c r="G97" s="15">
        <v>784</v>
      </c>
    </row>
    <row r="98" spans="1:7" x14ac:dyDescent="0.25">
      <c r="A98" s="50"/>
      <c r="B98" s="51"/>
      <c r="C98" s="52"/>
      <c r="D98" s="15">
        <f>+SUM(D5:D97)</f>
        <v>179650</v>
      </c>
      <c r="E98" s="15">
        <f>+SUM(E5:E97)</f>
        <v>174890</v>
      </c>
      <c r="F98" s="15">
        <f t="shared" ref="F98" si="0">+SUM(F5:F97)</f>
        <v>354540</v>
      </c>
      <c r="G98" s="52"/>
    </row>
    <row r="100" spans="1:7" ht="15.75" thickBot="1" x14ac:dyDescent="0.3">
      <c r="A100" s="25" t="s">
        <v>145</v>
      </c>
    </row>
    <row r="101" spans="1:7" ht="15.75" thickBot="1" x14ac:dyDescent="0.3">
      <c r="A101" s="69" t="s">
        <v>98</v>
      </c>
      <c r="B101" s="71"/>
      <c r="C101" s="73" t="s">
        <v>144</v>
      </c>
      <c r="D101" s="66" t="s">
        <v>142</v>
      </c>
      <c r="E101" s="67"/>
      <c r="F101" s="68"/>
    </row>
    <row r="102" spans="1:7" ht="15.75" thickBot="1" x14ac:dyDescent="0.3">
      <c r="A102" s="70"/>
      <c r="B102" s="72"/>
      <c r="C102" s="74"/>
      <c r="D102" s="17" t="s">
        <v>99</v>
      </c>
      <c r="E102" s="17" t="s">
        <v>100</v>
      </c>
      <c r="F102" s="17" t="s">
        <v>101</v>
      </c>
      <c r="G102" s="42"/>
    </row>
    <row r="103" spans="1:7" x14ac:dyDescent="0.25">
      <c r="A103" s="8">
        <v>1</v>
      </c>
      <c r="B103" s="45" t="s">
        <v>116</v>
      </c>
      <c r="C103" s="18">
        <v>900140000</v>
      </c>
      <c r="D103" s="19">
        <v>52</v>
      </c>
      <c r="E103" s="19">
        <v>53</v>
      </c>
      <c r="F103" s="20">
        <v>105</v>
      </c>
      <c r="G103" s="15">
        <v>27</v>
      </c>
    </row>
    <row r="104" spans="1:7" x14ac:dyDescent="0.25">
      <c r="A104" s="8">
        <v>2</v>
      </c>
      <c r="B104" s="45" t="s">
        <v>116</v>
      </c>
      <c r="C104" s="18">
        <v>900420000</v>
      </c>
      <c r="D104" s="19">
        <v>1144</v>
      </c>
      <c r="E104" s="19">
        <v>1034</v>
      </c>
      <c r="F104" s="20">
        <v>2178</v>
      </c>
      <c r="G104" s="15">
        <v>633</v>
      </c>
    </row>
    <row r="105" spans="1:7" x14ac:dyDescent="0.25">
      <c r="A105" s="8">
        <v>3</v>
      </c>
      <c r="B105" s="45" t="s">
        <v>116</v>
      </c>
      <c r="C105" s="18">
        <v>900490000</v>
      </c>
      <c r="D105" s="19">
        <v>234</v>
      </c>
      <c r="E105" s="19">
        <v>172</v>
      </c>
      <c r="F105" s="20">
        <v>406</v>
      </c>
      <c r="G105" s="15">
        <v>118</v>
      </c>
    </row>
    <row r="106" spans="1:7" x14ac:dyDescent="0.25">
      <c r="A106" s="8">
        <v>4</v>
      </c>
      <c r="B106" s="45" t="s">
        <v>116</v>
      </c>
      <c r="C106" s="18">
        <v>900560000</v>
      </c>
      <c r="D106" s="19">
        <v>42</v>
      </c>
      <c r="E106" s="19">
        <v>51</v>
      </c>
      <c r="F106" s="20">
        <v>93</v>
      </c>
      <c r="G106" s="15">
        <v>33</v>
      </c>
    </row>
    <row r="107" spans="1:7" x14ac:dyDescent="0.25">
      <c r="A107" s="8">
        <v>5</v>
      </c>
      <c r="B107" s="45" t="s">
        <v>116</v>
      </c>
      <c r="C107" s="18">
        <v>900630000</v>
      </c>
      <c r="D107" s="19">
        <v>54</v>
      </c>
      <c r="E107" s="19">
        <v>48</v>
      </c>
      <c r="F107" s="20">
        <v>102</v>
      </c>
      <c r="G107" s="15">
        <v>32</v>
      </c>
    </row>
    <row r="108" spans="1:7" x14ac:dyDescent="0.25">
      <c r="A108" s="8">
        <v>6</v>
      </c>
      <c r="B108" s="45" t="s">
        <v>116</v>
      </c>
      <c r="C108" s="18">
        <v>900770000</v>
      </c>
      <c r="D108" s="19">
        <v>443</v>
      </c>
      <c r="E108" s="19">
        <v>406</v>
      </c>
      <c r="F108" s="20">
        <v>849</v>
      </c>
      <c r="G108" s="15">
        <v>220</v>
      </c>
    </row>
    <row r="109" spans="1:7" ht="15.75" thickBot="1" x14ac:dyDescent="0.3">
      <c r="A109" s="8">
        <v>7</v>
      </c>
      <c r="B109" s="46" t="s">
        <v>116</v>
      </c>
      <c r="C109" s="21">
        <v>900980000</v>
      </c>
      <c r="D109" s="22">
        <v>537</v>
      </c>
      <c r="E109" s="22">
        <v>475</v>
      </c>
      <c r="F109" s="23">
        <v>1012</v>
      </c>
      <c r="G109" s="15">
        <v>544</v>
      </c>
    </row>
    <row r="110" spans="1:7" ht="15.75" thickBot="1" x14ac:dyDescent="0.3">
      <c r="D110" s="22">
        <f>+SUM(D103:D109)</f>
        <v>2506</v>
      </c>
      <c r="E110" s="22">
        <f t="shared" ref="E110:F110" si="1">+SUM(E103:E109)</f>
        <v>2239</v>
      </c>
      <c r="F110" s="23">
        <f t="shared" si="1"/>
        <v>4745</v>
      </c>
    </row>
    <row r="111" spans="1:7" x14ac:dyDescent="0.25">
      <c r="B111" s="9" t="s">
        <v>119</v>
      </c>
    </row>
    <row r="112" spans="1:7" x14ac:dyDescent="0.25">
      <c r="B112" s="10" t="s">
        <v>118</v>
      </c>
    </row>
  </sheetData>
  <sortState ref="B2:D113">
    <sortCondition ref="B2:B113"/>
  </sortState>
  <mergeCells count="9">
    <mergeCell ref="G3:G4"/>
    <mergeCell ref="D3:F3"/>
    <mergeCell ref="D101:F101"/>
    <mergeCell ref="A101:A102"/>
    <mergeCell ref="B101:B102"/>
    <mergeCell ref="A3:A4"/>
    <mergeCell ref="B3:B4"/>
    <mergeCell ref="C3:C4"/>
    <mergeCell ref="C101:C10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Departamentos</vt:lpstr>
      <vt:lpstr>Resumen</vt:lpstr>
      <vt:lpstr>Municipios</vt:lpstr>
      <vt:lpstr>Comunas</vt:lpstr>
      <vt:lpstr>BaseDeDatos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godstrcil</dc:creator>
  <cp:lastModifiedBy>Miguel Barilaro</cp:lastModifiedBy>
  <cp:lastPrinted>2018-01-23T13:20:07Z</cp:lastPrinted>
  <dcterms:created xsi:type="dcterms:W3CDTF">2018-01-22T14:04:46Z</dcterms:created>
  <dcterms:modified xsi:type="dcterms:W3CDTF">2024-06-10T11:42:00Z</dcterms:modified>
</cp:coreProperties>
</file>